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d.docs.live.net/eb801f2f01c618f2/Stalinis kompiuteris/Darbas/Darbas/Parinkimo lenteles/1 Visos naujos/"/>
    </mc:Choice>
  </mc:AlternateContent>
  <xr:revisionPtr revIDLastSave="17" documentId="13_ncr:1_{5735AD7A-9C36-4900-BB0D-E315B6A017BD}" xr6:coauthVersionLast="47" xr6:coauthVersionMax="47" xr10:uidLastSave="{22AC1188-E534-4D1A-8F87-28B6B6CF34DD}"/>
  <bookViews>
    <workbookView xWindow="-108" yWindow="-108" windowWidth="30936" windowHeight="16776" xr2:uid="{63158FCD-0BD6-435D-9DF3-A6DEA2FE5E53}"/>
  </bookViews>
  <sheets>
    <sheet name="SC select" sheetId="1" r:id="rId1"/>
  </sheets>
  <externalReferences>
    <externalReference r:id="rId2"/>
  </externalReferences>
  <definedNames>
    <definedName name="__xlnm.Print_Area">'[1]FC select'!$B$60:$Z$74</definedName>
    <definedName name="_xlnm.Print_Area" localSheetId="0">'SC select'!$B$2:$AA$25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 i="1" l="1"/>
  <c r="V7" i="1"/>
  <c r="AE7" i="1"/>
  <c r="AE8" i="1"/>
  <c r="D13" i="1"/>
  <c r="E13" i="1"/>
  <c r="F13" i="1"/>
  <c r="G13" i="1"/>
  <c r="H13" i="1"/>
  <c r="I13" i="1"/>
  <c r="J13" i="1"/>
  <c r="K13" i="1"/>
  <c r="L13" i="1"/>
  <c r="M13" i="1"/>
  <c r="N13" i="1"/>
  <c r="O13" i="1"/>
  <c r="P13" i="1"/>
  <c r="Q13" i="1"/>
  <c r="R13" i="1"/>
  <c r="S13" i="1"/>
  <c r="T13" i="1"/>
  <c r="U13" i="1"/>
  <c r="V13" i="1"/>
  <c r="W13" i="1"/>
  <c r="X13" i="1"/>
  <c r="Y13" i="1"/>
  <c r="Z13" i="1"/>
  <c r="AA13" i="1"/>
  <c r="D14" i="1"/>
  <c r="E14" i="1"/>
  <c r="F14" i="1"/>
  <c r="G14" i="1"/>
  <c r="H14" i="1"/>
  <c r="I14" i="1"/>
  <c r="J14" i="1"/>
  <c r="K14" i="1"/>
  <c r="L14" i="1"/>
  <c r="M14" i="1"/>
  <c r="N14" i="1"/>
  <c r="O14" i="1"/>
  <c r="P14" i="1"/>
  <c r="Q14" i="1"/>
  <c r="R14" i="1"/>
  <c r="S14" i="1"/>
  <c r="T14" i="1"/>
  <c r="U14" i="1"/>
  <c r="V14" i="1"/>
  <c r="W14" i="1"/>
  <c r="X14" i="1"/>
  <c r="Y14" i="1"/>
  <c r="Z14" i="1"/>
  <c r="AA14" i="1"/>
  <c r="D15" i="1"/>
  <c r="E15" i="1"/>
  <c r="F15" i="1"/>
  <c r="G15" i="1"/>
  <c r="H15" i="1"/>
  <c r="I15" i="1"/>
  <c r="J15" i="1"/>
  <c r="K15" i="1"/>
  <c r="L15" i="1"/>
  <c r="M15" i="1"/>
  <c r="N15" i="1"/>
  <c r="O15" i="1"/>
  <c r="P15" i="1"/>
  <c r="Q15" i="1"/>
  <c r="R15" i="1"/>
  <c r="S15" i="1"/>
  <c r="T15" i="1"/>
  <c r="U15" i="1"/>
  <c r="V15" i="1"/>
  <c r="W15" i="1"/>
  <c r="X15" i="1"/>
  <c r="Y15" i="1"/>
  <c r="Z15" i="1"/>
  <c r="AA15" i="1"/>
  <c r="D16" i="1"/>
  <c r="E16" i="1"/>
  <c r="F16" i="1"/>
  <c r="G16" i="1"/>
  <c r="H16" i="1"/>
  <c r="I16" i="1"/>
  <c r="J16" i="1"/>
  <c r="K16" i="1"/>
  <c r="L16" i="1"/>
  <c r="M16" i="1"/>
  <c r="N16" i="1"/>
  <c r="O16" i="1"/>
  <c r="P16" i="1"/>
  <c r="Q16" i="1"/>
  <c r="R16" i="1"/>
  <c r="S16" i="1"/>
  <c r="T16" i="1"/>
  <c r="U16" i="1"/>
  <c r="V16" i="1"/>
  <c r="W16" i="1"/>
  <c r="X16" i="1"/>
  <c r="Y16" i="1"/>
  <c r="Z16" i="1"/>
  <c r="AA16" i="1"/>
  <c r="D17" i="1"/>
  <c r="E17" i="1"/>
  <c r="F17" i="1"/>
  <c r="G17" i="1"/>
  <c r="H17" i="1"/>
  <c r="I17" i="1"/>
  <c r="J17" i="1"/>
  <c r="K17" i="1"/>
  <c r="L17" i="1"/>
  <c r="M17" i="1"/>
  <c r="N17" i="1"/>
  <c r="O17" i="1"/>
  <c r="P17" i="1"/>
  <c r="Q17" i="1"/>
  <c r="R17" i="1"/>
  <c r="S17" i="1"/>
  <c r="T17" i="1"/>
  <c r="U17" i="1"/>
  <c r="V17" i="1"/>
  <c r="W17" i="1"/>
  <c r="X17" i="1"/>
  <c r="Y17" i="1"/>
  <c r="Z17" i="1"/>
  <c r="AA17" i="1"/>
  <c r="D18" i="1"/>
  <c r="E18" i="1"/>
  <c r="F18" i="1"/>
  <c r="G18" i="1"/>
  <c r="H18" i="1"/>
  <c r="I18" i="1"/>
  <c r="J18" i="1"/>
  <c r="K18" i="1"/>
  <c r="L18" i="1"/>
  <c r="M18" i="1"/>
  <c r="N18" i="1"/>
  <c r="O18" i="1"/>
  <c r="P18" i="1"/>
  <c r="Q18" i="1"/>
  <c r="R18" i="1"/>
  <c r="S18" i="1"/>
  <c r="T18" i="1"/>
  <c r="U18" i="1"/>
  <c r="V18" i="1"/>
  <c r="W18" i="1"/>
  <c r="X18" i="1"/>
  <c r="Y18" i="1"/>
  <c r="Z18" i="1"/>
  <c r="AA18" i="1"/>
  <c r="D19" i="1"/>
  <c r="E19" i="1"/>
  <c r="F19" i="1"/>
  <c r="G19" i="1"/>
  <c r="H19" i="1"/>
  <c r="I19" i="1"/>
  <c r="J19" i="1"/>
  <c r="K19" i="1"/>
  <c r="L19" i="1"/>
  <c r="M19" i="1"/>
  <c r="N19" i="1"/>
  <c r="O19" i="1"/>
  <c r="P19" i="1"/>
  <c r="Q19" i="1"/>
  <c r="R19" i="1"/>
  <c r="S19" i="1"/>
  <c r="T19" i="1"/>
  <c r="U19" i="1"/>
  <c r="V19" i="1"/>
  <c r="W19" i="1"/>
  <c r="X19" i="1"/>
  <c r="Y19" i="1"/>
  <c r="Z19" i="1"/>
  <c r="AA19" i="1"/>
  <c r="D20" i="1"/>
  <c r="E20" i="1"/>
  <c r="F20" i="1"/>
  <c r="G20" i="1"/>
  <c r="H20" i="1"/>
  <c r="I20" i="1"/>
  <c r="J20" i="1"/>
  <c r="K20" i="1"/>
  <c r="L20" i="1"/>
  <c r="M20" i="1"/>
  <c r="N20" i="1"/>
  <c r="O20" i="1"/>
  <c r="P20" i="1"/>
  <c r="Q20" i="1"/>
  <c r="R20" i="1"/>
  <c r="S20" i="1"/>
  <c r="T20" i="1"/>
  <c r="U20" i="1"/>
  <c r="V20" i="1"/>
  <c r="W20" i="1"/>
  <c r="X20" i="1"/>
  <c r="Y20" i="1"/>
  <c r="Z20" i="1"/>
  <c r="AA20" i="1"/>
  <c r="D21" i="1"/>
  <c r="E21" i="1"/>
  <c r="F21" i="1"/>
  <c r="G21" i="1"/>
  <c r="H21" i="1"/>
  <c r="I21" i="1"/>
  <c r="J21" i="1"/>
  <c r="K21" i="1"/>
  <c r="L21" i="1"/>
  <c r="M21" i="1"/>
  <c r="N21" i="1"/>
  <c r="O21" i="1"/>
  <c r="P21" i="1"/>
  <c r="Q21" i="1"/>
  <c r="R21" i="1"/>
  <c r="S21" i="1"/>
  <c r="T21" i="1"/>
  <c r="U21" i="1"/>
  <c r="V21" i="1"/>
  <c r="W21" i="1"/>
  <c r="X21" i="1"/>
  <c r="Y21" i="1"/>
  <c r="Z21" i="1"/>
  <c r="AA21" i="1"/>
  <c r="D22" i="1"/>
  <c r="E22" i="1"/>
  <c r="F22" i="1"/>
  <c r="G22" i="1"/>
  <c r="H22" i="1"/>
  <c r="I22" i="1"/>
  <c r="J22" i="1"/>
  <c r="K22" i="1"/>
  <c r="L22" i="1"/>
  <c r="M22" i="1"/>
  <c r="N22" i="1"/>
  <c r="O22" i="1"/>
  <c r="P22" i="1"/>
  <c r="Q22" i="1"/>
  <c r="R22" i="1"/>
  <c r="S22" i="1"/>
  <c r="T22" i="1"/>
  <c r="U22" i="1"/>
  <c r="V22" i="1"/>
  <c r="W22" i="1"/>
  <c r="X22" i="1"/>
  <c r="Y22" i="1"/>
  <c r="Z22" i="1"/>
  <c r="AA22" i="1"/>
  <c r="D23" i="1"/>
  <c r="E23" i="1"/>
  <c r="F23" i="1"/>
  <c r="G23" i="1"/>
  <c r="H23" i="1"/>
  <c r="I23" i="1"/>
  <c r="J23" i="1"/>
  <c r="K23" i="1"/>
  <c r="L23" i="1"/>
  <c r="M23" i="1"/>
  <c r="N23" i="1"/>
  <c r="O23" i="1"/>
  <c r="P23" i="1"/>
  <c r="Q23" i="1"/>
  <c r="R23" i="1"/>
  <c r="S23" i="1"/>
  <c r="T23" i="1"/>
  <c r="U23" i="1"/>
  <c r="V23" i="1"/>
  <c r="W23" i="1"/>
  <c r="X23" i="1"/>
  <c r="Y23" i="1"/>
  <c r="Z23" i="1"/>
  <c r="AA23" i="1"/>
  <c r="D24" i="1"/>
  <c r="E24" i="1"/>
  <c r="F24" i="1"/>
  <c r="G24" i="1"/>
  <c r="H24" i="1"/>
  <c r="I24" i="1"/>
  <c r="J24" i="1"/>
  <c r="K24" i="1"/>
  <c r="L24" i="1"/>
  <c r="M24" i="1"/>
  <c r="N24" i="1"/>
  <c r="O24" i="1"/>
  <c r="P24" i="1"/>
  <c r="Q24" i="1"/>
  <c r="R24" i="1"/>
  <c r="S24" i="1"/>
  <c r="T24" i="1"/>
  <c r="U24" i="1"/>
  <c r="V24" i="1"/>
  <c r="W24" i="1"/>
  <c r="X24" i="1"/>
  <c r="Y24" i="1"/>
  <c r="Z24" i="1"/>
  <c r="AA24" i="1"/>
</calcChain>
</file>

<file path=xl/sharedStrings.xml><?xml version="1.0" encoding="utf-8"?>
<sst xmlns="http://schemas.openxmlformats.org/spreadsheetml/2006/main" count="16" uniqueCount="16">
  <si>
    <t>Ilgis, cm</t>
  </si>
  <si>
    <t>Aukštis,
cm</t>
  </si>
  <si>
    <t>Plotis,
cm</t>
  </si>
  <si>
    <t>Length, cm</t>
  </si>
  <si>
    <t>Height,
cm</t>
  </si>
  <si>
    <t>Width,
cm</t>
  </si>
  <si>
    <t xml:space="preserve">Max length, cm </t>
  </si>
  <si>
    <t xml:space="preserve">Error - </t>
  </si>
  <si>
    <t>Heat outputs, W</t>
  </si>
  <si>
    <t xml:space="preserve">Error + </t>
  </si>
  <si>
    <t xml:space="preserve"> Desired heat output, W </t>
  </si>
  <si>
    <t>Free standing convectors SC</t>
  </si>
  <si>
    <t xml:space="preserve">Room temperature, °C </t>
  </si>
  <si>
    <t xml:space="preserve">Outgoing water temperature, °C </t>
  </si>
  <si>
    <t xml:space="preserve">Incoming water temperature, °C </t>
  </si>
  <si>
    <t>Data in the table based on testing  according EN16430 results by independent laboratory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</si>
</sst>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numFmt numFmtId="165" formatCode="0.0000"/>
  </numFmts>
  <fonts count="14" x14ac:knownFonts="1">
    <font>
      <sz val="12"/>
      <color theme="1"/>
      <name val="Open Sans"/>
      <family val="2"/>
      <charset val="186"/>
    </font>
    <font>
      <sz val="10"/>
      <name val="Arial"/>
      <family val="2"/>
      <charset val="186"/>
    </font>
    <font>
      <sz val="14"/>
      <name val="Open Sans"/>
      <family val="2"/>
    </font>
    <font>
      <sz val="14"/>
      <color rgb="FFFF0000"/>
      <name val="Open Sans"/>
      <family val="2"/>
    </font>
    <font>
      <sz val="12"/>
      <name val="Times New Roman"/>
      <family val="1"/>
      <charset val="186"/>
    </font>
    <font>
      <b/>
      <sz val="14"/>
      <name val="Open Sans"/>
      <family val="2"/>
    </font>
    <font>
      <b/>
      <sz val="16"/>
      <name val="Open Sans"/>
      <family val="2"/>
    </font>
    <font>
      <sz val="14"/>
      <color theme="0"/>
      <name val="Open Sans"/>
      <family val="2"/>
    </font>
    <font>
      <b/>
      <sz val="36"/>
      <name val="Open Sans"/>
      <family val="2"/>
    </font>
    <font>
      <sz val="16"/>
      <name val="Open Sans"/>
      <family val="2"/>
    </font>
    <font>
      <sz val="10"/>
      <color indexed="8"/>
      <name val="Calibri"/>
      <family val="2"/>
      <charset val="186"/>
    </font>
    <font>
      <b/>
      <sz val="32"/>
      <name val="Open Sans"/>
      <family val="2"/>
    </font>
    <font>
      <sz val="11"/>
      <color theme="1"/>
      <name val="Aptos Narrow"/>
      <family val="2"/>
      <charset val="186"/>
    </font>
    <font>
      <sz val="11"/>
      <color theme="1"/>
      <name val="Open Sans"/>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14">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right style="thin">
        <color indexed="64"/>
      </right>
      <top/>
      <bottom/>
      <diagonal/>
    </border>
  </borders>
  <cellStyleXfs count="6">
    <xf numFmtId="0" fontId="0" fillId="0" borderId="0"/>
    <xf numFmtId="0" fontId="1" fillId="0" borderId="0"/>
    <xf numFmtId="0" fontId="4" fillId="0" borderId="0"/>
    <xf numFmtId="9" fontId="10" fillId="0" borderId="0" applyFont="0" applyFill="0" applyBorder="0" applyAlignment="0" applyProtection="0"/>
    <xf numFmtId="0" fontId="1" fillId="0" borderId="0"/>
    <xf numFmtId="0" fontId="12" fillId="0" borderId="0"/>
  </cellStyleXfs>
  <cellXfs count="65">
    <xf numFmtId="0" fontId="0" fillId="0" borderId="0" xfId="0"/>
    <xf numFmtId="3" fontId="6" fillId="0" borderId="6" xfId="1" applyNumberFormat="1" applyFont="1" applyBorder="1" applyAlignment="1" applyProtection="1">
      <alignment horizontal="center" vertical="center"/>
      <protection locked="0" hidden="1"/>
    </xf>
    <xf numFmtId="9" fontId="6" fillId="0" borderId="6" xfId="3" applyFont="1" applyFill="1" applyBorder="1" applyAlignment="1" applyProtection="1">
      <alignment horizontal="center" vertical="center"/>
      <protection locked="0" hidden="1"/>
    </xf>
    <xf numFmtId="0" fontId="9" fillId="0" borderId="0" xfId="1" applyFont="1" applyAlignment="1" applyProtection="1">
      <alignment horizontal="center" vertical="center"/>
      <protection locked="0" hidden="1"/>
    </xf>
    <xf numFmtId="0" fontId="6" fillId="0" borderId="6" xfId="1" applyFont="1" applyBorder="1" applyAlignment="1" applyProtection="1">
      <alignment horizontal="center" vertical="center"/>
      <protection locked="0" hidden="1"/>
    </xf>
    <xf numFmtId="0" fontId="3" fillId="0" borderId="0" xfId="1" applyFont="1" applyAlignment="1" applyProtection="1">
      <alignment horizontal="center" vertical="center"/>
      <protection locked="0" hidden="1"/>
    </xf>
    <xf numFmtId="0" fontId="2" fillId="0" borderId="0" xfId="1" applyFont="1" applyAlignment="1" applyProtection="1">
      <alignment vertical="center"/>
      <protection locked="0" hidden="1"/>
    </xf>
    <xf numFmtId="0" fontId="2" fillId="0" borderId="0" xfId="1" applyFont="1" applyAlignment="1" applyProtection="1">
      <alignment horizontal="center" vertical="center"/>
      <protection locked="0" hidden="1"/>
    </xf>
    <xf numFmtId="0" fontId="13" fillId="0" borderId="0" xfId="5" applyFont="1" applyProtection="1">
      <protection locked="0" hidden="1"/>
    </xf>
    <xf numFmtId="0" fontId="5" fillId="0" borderId="0" xfId="1" applyFont="1" applyAlignment="1" applyProtection="1">
      <alignment horizontal="center" wrapText="1"/>
      <protection locked="0" hidden="1"/>
    </xf>
    <xf numFmtId="0" fontId="2" fillId="0" borderId="13" xfId="1" applyFont="1" applyBorder="1" applyAlignment="1" applyProtection="1">
      <alignment horizontal="right" vertical="center"/>
      <protection locked="0" hidden="1"/>
    </xf>
    <xf numFmtId="0" fontId="6" fillId="0" borderId="0" xfId="1" applyFont="1" applyAlignment="1" applyProtection="1">
      <alignment horizontal="center" vertical="center"/>
      <protection locked="0" hidden="1"/>
    </xf>
    <xf numFmtId="0" fontId="5" fillId="0" borderId="0" xfId="1" applyFont="1" applyAlignment="1" applyProtection="1">
      <alignment horizontal="right" vertical="center"/>
      <protection locked="0" hidden="1"/>
    </xf>
    <xf numFmtId="0" fontId="11" fillId="0" borderId="0" xfId="4" applyFont="1" applyAlignment="1" applyProtection="1">
      <alignment vertical="center" wrapText="1"/>
      <protection locked="0" hidden="1"/>
    </xf>
    <xf numFmtId="0" fontId="11" fillId="0" borderId="0" xfId="4" applyFont="1" applyAlignment="1" applyProtection="1">
      <alignment horizontal="center" vertical="center" wrapText="1"/>
      <protection locked="0" hidden="1"/>
    </xf>
    <xf numFmtId="3" fontId="6" fillId="0" borderId="0" xfId="1" applyNumberFormat="1" applyFont="1" applyAlignment="1" applyProtection="1">
      <alignment horizontal="center" vertical="center"/>
      <protection locked="0" hidden="1"/>
    </xf>
    <xf numFmtId="0" fontId="7" fillId="0" borderId="0" xfId="1" applyFont="1" applyAlignment="1" applyProtection="1">
      <alignment horizontal="center" vertical="center"/>
      <protection locked="0" hidden="1"/>
    </xf>
    <xf numFmtId="0" fontId="5" fillId="0" borderId="0" xfId="1" applyFont="1" applyAlignment="1" applyProtection="1">
      <alignment vertical="center" wrapText="1"/>
      <protection locked="0" hidden="1"/>
    </xf>
    <xf numFmtId="0" fontId="2" fillId="0" borderId="0" xfId="4" applyFont="1" applyAlignment="1" applyProtection="1">
      <alignment vertical="center" wrapText="1"/>
      <protection locked="0" hidden="1"/>
    </xf>
    <xf numFmtId="2" fontId="7" fillId="0" borderId="0" xfId="1" applyNumberFormat="1" applyFont="1" applyAlignment="1" applyProtection="1">
      <alignment horizontal="center" vertical="center"/>
      <protection locked="0" hidden="1"/>
    </xf>
    <xf numFmtId="3" fontId="9" fillId="0" borderId="0" xfId="1" applyNumberFormat="1" applyFont="1" applyAlignment="1" applyProtection="1">
      <alignment horizontal="center" vertical="center"/>
      <protection locked="0" hidden="1"/>
    </xf>
    <xf numFmtId="0" fontId="6" fillId="0" borderId="0" xfId="4" applyFont="1" applyAlignment="1" applyProtection="1">
      <alignment horizontal="center" vertical="center" wrapText="1"/>
      <protection locked="0" hidden="1"/>
    </xf>
    <xf numFmtId="0" fontId="8" fillId="0" borderId="0" xfId="1" applyFont="1" applyAlignment="1" applyProtection="1">
      <alignment vertical="center" wrapText="1"/>
      <protection locked="0" hidden="1"/>
    </xf>
    <xf numFmtId="0" fontId="5" fillId="0" borderId="0" xfId="1" applyFont="1" applyAlignment="1" applyProtection="1">
      <alignment horizontal="left" vertical="center"/>
      <protection locked="0" hidden="1"/>
    </xf>
    <xf numFmtId="164" fontId="5" fillId="2" borderId="6" xfId="2" applyNumberFormat="1" applyFont="1" applyFill="1" applyBorder="1" applyAlignment="1" applyProtection="1">
      <alignment horizontal="center" vertical="center" wrapText="1"/>
      <protection locked="0" hidden="1"/>
    </xf>
    <xf numFmtId="0" fontId="5" fillId="2" borderId="6" xfId="2" applyFont="1" applyFill="1" applyBorder="1" applyAlignment="1" applyProtection="1">
      <alignment horizontal="center" vertical="center" wrapText="1"/>
      <protection locked="0" hidden="1"/>
    </xf>
    <xf numFmtId="0" fontId="5" fillId="2" borderId="9" xfId="2" applyFont="1" applyFill="1" applyBorder="1" applyAlignment="1" applyProtection="1">
      <alignment horizontal="center" vertical="center"/>
      <protection locked="0" hidden="1"/>
    </xf>
    <xf numFmtId="0" fontId="5" fillId="2" borderId="8" xfId="2" applyFont="1" applyFill="1" applyBorder="1" applyAlignment="1" applyProtection="1">
      <alignment horizontal="center" vertical="center"/>
      <protection locked="0" hidden="1"/>
    </xf>
    <xf numFmtId="0" fontId="5" fillId="2" borderId="7" xfId="2" applyFont="1" applyFill="1" applyBorder="1" applyAlignment="1" applyProtection="1">
      <alignment horizontal="center" vertical="center"/>
      <protection locked="0" hidden="1"/>
    </xf>
    <xf numFmtId="164" fontId="5" fillId="2" borderId="6" xfId="2" applyNumberFormat="1" applyFont="1" applyFill="1" applyBorder="1" applyAlignment="1" applyProtection="1">
      <alignment horizontal="center" vertical="center"/>
      <protection locked="0" hidden="1"/>
    </xf>
    <xf numFmtId="0" fontId="5" fillId="2" borderId="6" xfId="2" applyFont="1" applyFill="1" applyBorder="1" applyAlignment="1" applyProtection="1">
      <alignment horizontal="center" vertical="center"/>
      <protection locked="0" hidden="1"/>
    </xf>
    <xf numFmtId="164" fontId="5" fillId="2" borderId="6" xfId="2" applyNumberFormat="1" applyFont="1" applyFill="1" applyBorder="1" applyAlignment="1" applyProtection="1">
      <alignment horizontal="center" vertical="center"/>
      <protection locked="0" hidden="1"/>
    </xf>
    <xf numFmtId="1" fontId="5" fillId="2" borderId="11" xfId="2" applyNumberFormat="1" applyFont="1" applyFill="1" applyBorder="1" applyAlignment="1" applyProtection="1">
      <alignment horizontal="center" vertical="center"/>
      <protection locked="0" hidden="1"/>
    </xf>
    <xf numFmtId="164" fontId="5" fillId="2" borderId="11" xfId="2" applyNumberFormat="1" applyFont="1" applyFill="1" applyBorder="1" applyAlignment="1" applyProtection="1">
      <alignment horizontal="center" vertical="center"/>
      <protection locked="0" hidden="1"/>
    </xf>
    <xf numFmtId="3" fontId="2" fillId="3" borderId="4" xfId="1" applyNumberFormat="1" applyFont="1" applyFill="1" applyBorder="1" applyAlignment="1" applyProtection="1">
      <alignment horizontal="right" vertical="center"/>
      <protection locked="0" hidden="1"/>
    </xf>
    <xf numFmtId="165" fontId="2" fillId="0" borderId="0" xfId="1" applyNumberFormat="1" applyFont="1" applyAlignment="1" applyProtection="1">
      <alignment horizontal="center" vertical="center"/>
      <protection locked="0" hidden="1"/>
    </xf>
    <xf numFmtId="1" fontId="5" fillId="2" borderId="12" xfId="2" applyNumberFormat="1" applyFont="1" applyFill="1" applyBorder="1" applyAlignment="1" applyProtection="1">
      <alignment horizontal="center" vertical="center"/>
      <protection locked="0" hidden="1"/>
    </xf>
    <xf numFmtId="3" fontId="2" fillId="3" borderId="2" xfId="1" applyNumberFormat="1" applyFont="1" applyFill="1" applyBorder="1" applyAlignment="1" applyProtection="1">
      <alignment horizontal="right" vertical="center"/>
      <protection locked="0" hidden="1"/>
    </xf>
    <xf numFmtId="3" fontId="2" fillId="0" borderId="2" xfId="1" applyNumberFormat="1" applyFont="1" applyBorder="1" applyAlignment="1" applyProtection="1">
      <alignment horizontal="right" vertical="center"/>
      <protection locked="0" hidden="1"/>
    </xf>
    <xf numFmtId="3" fontId="2" fillId="0" borderId="5" xfId="1" applyNumberFormat="1" applyFont="1" applyBorder="1" applyAlignment="1" applyProtection="1">
      <alignment horizontal="right" vertical="center"/>
      <protection locked="0" hidden="1"/>
    </xf>
    <xf numFmtId="3" fontId="2" fillId="0" borderId="1" xfId="1" applyNumberFormat="1" applyFont="1" applyBorder="1" applyAlignment="1" applyProtection="1">
      <alignment horizontal="right" vertical="center"/>
      <protection locked="0" hidden="1"/>
    </xf>
    <xf numFmtId="3" fontId="2" fillId="3" borderId="3" xfId="1" applyNumberFormat="1" applyFont="1" applyFill="1" applyBorder="1" applyAlignment="1" applyProtection="1">
      <alignment horizontal="right" vertical="center"/>
      <protection locked="0" hidden="1"/>
    </xf>
    <xf numFmtId="1" fontId="5" fillId="2" borderId="10" xfId="2" applyNumberFormat="1" applyFont="1" applyFill="1" applyBorder="1" applyAlignment="1" applyProtection="1">
      <alignment horizontal="center" vertical="center"/>
      <protection locked="0" hidden="1"/>
    </xf>
    <xf numFmtId="3" fontId="2" fillId="0" borderId="0" xfId="1" applyNumberFormat="1" applyFont="1" applyAlignment="1" applyProtection="1">
      <alignment horizontal="center" vertical="center"/>
      <protection locked="0" hidden="1"/>
    </xf>
    <xf numFmtId="0" fontId="5" fillId="2" borderId="0" xfId="2" applyFont="1" applyFill="1" applyAlignment="1" applyProtection="1">
      <alignment horizontal="center" vertical="center"/>
      <protection locked="0" hidden="1"/>
    </xf>
    <xf numFmtId="164" fontId="5" fillId="2" borderId="0" xfId="2" applyNumberFormat="1" applyFont="1" applyFill="1" applyAlignment="1" applyProtection="1">
      <alignment horizontal="center" vertical="center"/>
      <protection locked="0" hidden="1"/>
    </xf>
    <xf numFmtId="3" fontId="5" fillId="2" borderId="4" xfId="2" applyNumberFormat="1" applyFont="1" applyFill="1" applyBorder="1" applyAlignment="1" applyProtection="1">
      <alignment horizontal="center" vertical="center"/>
      <protection locked="0" hidden="1"/>
    </xf>
    <xf numFmtId="164" fontId="5" fillId="2" borderId="4" xfId="2" applyNumberFormat="1" applyFont="1" applyFill="1" applyBorder="1" applyAlignment="1" applyProtection="1">
      <alignment horizontal="center" vertical="center"/>
      <protection locked="0" hidden="1"/>
    </xf>
    <xf numFmtId="3" fontId="2" fillId="3" borderId="4" xfId="1" applyNumberFormat="1" applyFont="1" applyFill="1" applyBorder="1" applyAlignment="1" applyProtection="1">
      <alignment horizontal="center" vertical="center"/>
      <protection locked="0" hidden="1"/>
    </xf>
    <xf numFmtId="3" fontId="2" fillId="3" borderId="0" xfId="1" applyNumberFormat="1" applyFont="1" applyFill="1" applyAlignment="1" applyProtection="1">
      <alignment horizontal="center" vertical="center"/>
      <protection locked="0" hidden="1"/>
    </xf>
    <xf numFmtId="3" fontId="5" fillId="2" borderId="2" xfId="2" applyNumberFormat="1" applyFont="1" applyFill="1" applyBorder="1" applyAlignment="1" applyProtection="1">
      <alignment horizontal="center" vertical="center"/>
      <protection locked="0" hidden="1"/>
    </xf>
    <xf numFmtId="164" fontId="5" fillId="2" borderId="2" xfId="2" applyNumberFormat="1" applyFont="1" applyFill="1" applyBorder="1" applyAlignment="1" applyProtection="1">
      <alignment horizontal="center" vertical="center"/>
      <protection locked="0" hidden="1"/>
    </xf>
    <xf numFmtId="3" fontId="2" fillId="3" borderId="2" xfId="1" applyNumberFormat="1" applyFont="1" applyFill="1" applyBorder="1" applyAlignment="1" applyProtection="1">
      <alignment horizontal="center" vertical="center"/>
      <protection locked="0" hidden="1"/>
    </xf>
    <xf numFmtId="3" fontId="5" fillId="2" borderId="5" xfId="2" applyNumberFormat="1" applyFont="1" applyFill="1" applyBorder="1" applyAlignment="1" applyProtection="1">
      <alignment horizontal="center" vertical="center"/>
      <protection locked="0" hidden="1"/>
    </xf>
    <xf numFmtId="164" fontId="5" fillId="2" borderId="5" xfId="2" applyNumberFormat="1" applyFont="1" applyFill="1" applyBorder="1" applyAlignment="1" applyProtection="1">
      <alignment horizontal="center" vertical="center"/>
      <protection locked="0" hidden="1"/>
    </xf>
    <xf numFmtId="3" fontId="2" fillId="0" borderId="5" xfId="1" applyNumberFormat="1" applyFont="1" applyBorder="1" applyAlignment="1" applyProtection="1">
      <alignment horizontal="center" vertical="center"/>
      <protection locked="0" hidden="1"/>
    </xf>
    <xf numFmtId="1" fontId="5" fillId="2" borderId="4" xfId="2" applyNumberFormat="1" applyFont="1" applyFill="1" applyBorder="1" applyAlignment="1" applyProtection="1">
      <alignment horizontal="center" vertical="center"/>
      <protection locked="0" hidden="1"/>
    </xf>
    <xf numFmtId="1" fontId="5" fillId="2" borderId="2" xfId="2" applyNumberFormat="1" applyFont="1" applyFill="1" applyBorder="1" applyAlignment="1" applyProtection="1">
      <alignment horizontal="center" vertical="center"/>
      <protection locked="0" hidden="1"/>
    </xf>
    <xf numFmtId="3" fontId="2" fillId="0" borderId="2" xfId="1" applyNumberFormat="1" applyFont="1" applyBorder="1" applyAlignment="1" applyProtection="1">
      <alignment horizontal="center" vertical="center"/>
      <protection locked="0" hidden="1"/>
    </xf>
    <xf numFmtId="1" fontId="5" fillId="2" borderId="1" xfId="2" applyNumberFormat="1" applyFont="1" applyFill="1" applyBorder="1" applyAlignment="1" applyProtection="1">
      <alignment horizontal="center" vertical="center"/>
      <protection locked="0" hidden="1"/>
    </xf>
    <xf numFmtId="164" fontId="5" fillId="2" borderId="1" xfId="2" applyNumberFormat="1" applyFont="1" applyFill="1" applyBorder="1" applyAlignment="1" applyProtection="1">
      <alignment horizontal="center" vertical="center"/>
      <protection locked="0" hidden="1"/>
    </xf>
    <xf numFmtId="3" fontId="2" fillId="0" borderId="1" xfId="1" applyNumberFormat="1" applyFont="1" applyBorder="1" applyAlignment="1" applyProtection="1">
      <alignment horizontal="center" vertical="center"/>
      <protection locked="0" hidden="1"/>
    </xf>
    <xf numFmtId="1" fontId="5" fillId="2" borderId="3" xfId="2" applyNumberFormat="1" applyFont="1" applyFill="1" applyBorder="1" applyAlignment="1" applyProtection="1">
      <alignment horizontal="center" vertical="center"/>
      <protection locked="0" hidden="1"/>
    </xf>
    <xf numFmtId="164" fontId="5" fillId="2" borderId="3" xfId="2" applyNumberFormat="1" applyFont="1" applyFill="1" applyBorder="1" applyAlignment="1" applyProtection="1">
      <alignment horizontal="center" vertical="center"/>
      <protection locked="0" hidden="1"/>
    </xf>
    <xf numFmtId="3" fontId="2" fillId="3" borderId="3" xfId="1" applyNumberFormat="1" applyFont="1" applyFill="1" applyBorder="1" applyAlignment="1" applyProtection="1">
      <alignment horizontal="center" vertical="center"/>
      <protection locked="0" hidden="1"/>
    </xf>
  </cellXfs>
  <cellStyles count="6">
    <cellStyle name="Įprastas" xfId="0" builtinId="0"/>
    <cellStyle name="Normal 2 2 2" xfId="1" xr:uid="{40CD3B0A-E0CF-461C-BE28-73E4F0491D08}"/>
    <cellStyle name="Normal 2 3" xfId="4" xr:uid="{FA1BC8EF-5A66-4B3D-85BC-3817109BCD64}"/>
    <cellStyle name="Normal 5" xfId="5" xr:uid="{D4FE2B0B-BEF5-4EC7-8B7B-D8A698353276}"/>
    <cellStyle name="Normal_EN442" xfId="2" xr:uid="{2AF7E2DA-8473-42AF-963B-05DF2388EC6A}"/>
    <cellStyle name="Percent 4" xfId="3" xr:uid="{4F5E6C7B-0690-447A-87F9-54414CB18CC1}"/>
  </cellStyles>
  <dxfs count="2">
    <dxf>
      <font>
        <b/>
        <i val="0"/>
        <color theme="0"/>
      </font>
      <fill>
        <patternFill>
          <bgColor rgb="FFFF6969"/>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21</xdr:col>
      <xdr:colOff>235602</xdr:colOff>
      <xdr:row>7</xdr:row>
      <xdr:rowOff>179144</xdr:rowOff>
    </xdr:from>
    <xdr:ext cx="1235601" cy="566256"/>
    <xdr:pic>
      <xdr:nvPicPr>
        <xdr:cNvPr id="2" name="Picture 2">
          <a:extLst>
            <a:ext uri="{FF2B5EF4-FFF2-40B4-BE49-F238E27FC236}">
              <a16:creationId xmlns:a16="http://schemas.microsoft.com/office/drawing/2014/main" id="{FF8176FC-4663-471B-8037-E210DB12A23F}"/>
            </a:ext>
          </a:extLst>
        </xdr:cNvPr>
        <xdr:cNvPicPr>
          <a:picLocks noChangeAspect="1"/>
        </xdr:cNvPicPr>
      </xdr:nvPicPr>
      <xdr:blipFill>
        <a:blip xmlns:r="http://schemas.openxmlformats.org/officeDocument/2006/relationships" r:embed="rId1"/>
        <a:stretch>
          <a:fillRect/>
        </a:stretch>
      </xdr:blipFill>
      <xdr:spPr>
        <a:xfrm>
          <a:off x="14637402" y="1337384"/>
          <a:ext cx="1235601" cy="566256"/>
        </a:xfrm>
        <a:prstGeom prst="rect">
          <a:avLst/>
        </a:prstGeom>
      </xdr:spPr>
    </xdr:pic>
    <xdr:clientData/>
  </xdr:oneCellAnchor>
  <xdr:oneCellAnchor>
    <xdr:from>
      <xdr:col>10</xdr:col>
      <xdr:colOff>424543</xdr:colOff>
      <xdr:row>1</xdr:row>
      <xdr:rowOff>54428</xdr:rowOff>
    </xdr:from>
    <xdr:ext cx="4515650" cy="604297"/>
    <xdr:pic>
      <xdr:nvPicPr>
        <xdr:cNvPr id="3" name="Picture 2">
          <a:extLst>
            <a:ext uri="{FF2B5EF4-FFF2-40B4-BE49-F238E27FC236}">
              <a16:creationId xmlns:a16="http://schemas.microsoft.com/office/drawing/2014/main" id="{C38AA35F-4A29-4A64-81B7-317BB6A7CD5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82543" y="222068"/>
          <a:ext cx="4515650" cy="60429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64591</xdr:colOff>
      <xdr:row>0</xdr:row>
      <xdr:rowOff>244563</xdr:rowOff>
    </xdr:from>
    <xdr:ext cx="4974769" cy="2443577"/>
    <xdr:pic>
      <xdr:nvPicPr>
        <xdr:cNvPr id="4" name="Picture 3">
          <a:extLst>
            <a:ext uri="{FF2B5EF4-FFF2-40B4-BE49-F238E27FC236}">
              <a16:creationId xmlns:a16="http://schemas.microsoft.com/office/drawing/2014/main" id="{5FDF0008-E8EA-483F-A2CC-8EF029EC51E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 t="3352" r="1731" b="3167"/>
        <a:stretch>
          <a:fillRect/>
        </a:stretch>
      </xdr:blipFill>
      <xdr:spPr bwMode="auto">
        <a:xfrm>
          <a:off x="491311" y="244563"/>
          <a:ext cx="4974769" cy="24435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eb801f2f01c618f2/Stalinis%20kompiuteris/Darbas/Darbas/Parinkimo%20lenteles/1%20Visos%20naujos/FC%20Select.xlsx" TargetMode="External"/><Relationship Id="rId1" Type="http://schemas.openxmlformats.org/officeDocument/2006/relationships/externalLinkPath" Target="FC%20Sele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C select"/>
    </sheetNames>
    <sheetDataSet>
      <sheetData sheetId="0">
        <row r="60">
          <cell r="B60" t="str">
            <v>Senos galios, kurias matavom patys savo stendu. Galiojo iki 2018-06-05</v>
          </cell>
        </row>
        <row r="61">
          <cell r="B61" t="str">
            <v>Plotis,
cm</v>
          </cell>
          <cell r="C61" t="str">
            <v>Aukštis,
cm</v>
          </cell>
          <cell r="D61" t="str">
            <v>Ilgis, cm</v>
          </cell>
        </row>
        <row r="62">
          <cell r="D62">
            <v>80</v>
          </cell>
          <cell r="E62">
            <v>90</v>
          </cell>
          <cell r="F62">
            <v>100</v>
          </cell>
          <cell r="G62">
            <v>110</v>
          </cell>
          <cell r="H62">
            <v>120</v>
          </cell>
          <cell r="I62">
            <v>130</v>
          </cell>
          <cell r="J62">
            <v>140</v>
          </cell>
          <cell r="K62">
            <v>150</v>
          </cell>
          <cell r="L62">
            <v>160</v>
          </cell>
          <cell r="M62">
            <v>170</v>
          </cell>
          <cell r="N62">
            <v>180</v>
          </cell>
          <cell r="O62">
            <v>190</v>
          </cell>
          <cell r="P62">
            <v>200</v>
          </cell>
          <cell r="Q62">
            <v>210</v>
          </cell>
          <cell r="R62">
            <v>220</v>
          </cell>
          <cell r="S62">
            <v>230</v>
          </cell>
          <cell r="T62">
            <v>240</v>
          </cell>
          <cell r="U62">
            <v>250</v>
          </cell>
          <cell r="V62">
            <v>260</v>
          </cell>
          <cell r="W62">
            <v>270</v>
          </cell>
          <cell r="X62">
            <v>280</v>
          </cell>
          <cell r="Y62">
            <v>290</v>
          </cell>
          <cell r="Z62">
            <v>300</v>
          </cell>
        </row>
        <row r="63">
          <cell r="B63">
            <v>22</v>
          </cell>
          <cell r="C63">
            <v>9</v>
          </cell>
          <cell r="D63">
            <v>159.01995225700932</v>
          </cell>
          <cell r="E63">
            <v>192.14910897721961</v>
          </cell>
          <cell r="F63">
            <v>225.2782656974299</v>
          </cell>
          <cell r="G63">
            <v>258.40742241764019</v>
          </cell>
          <cell r="H63">
            <v>291.53657913785042</v>
          </cell>
          <cell r="I63">
            <v>324.66573585806071</v>
          </cell>
          <cell r="J63">
            <v>357.794892578271</v>
          </cell>
          <cell r="K63">
            <v>390.92404929848124</v>
          </cell>
          <cell r="L63">
            <v>424.05320601869158</v>
          </cell>
          <cell r="M63">
            <v>457.18236273890182</v>
          </cell>
          <cell r="N63">
            <v>490.31151945911211</v>
          </cell>
          <cell r="O63">
            <v>523.4406761793224</v>
          </cell>
          <cell r="P63">
            <v>556.56983289953268</v>
          </cell>
          <cell r="Q63">
            <v>589.69898961974297</v>
          </cell>
          <cell r="R63">
            <v>622.82814633995315</v>
          </cell>
          <cell r="S63">
            <v>655.95730306016355</v>
          </cell>
          <cell r="T63">
            <v>689.08645978037384</v>
          </cell>
          <cell r="U63">
            <v>722.21561650058413</v>
          </cell>
          <cell r="V63">
            <v>755.34477322079431</v>
          </cell>
          <cell r="W63">
            <v>788.4739299410046</v>
          </cell>
          <cell r="X63">
            <v>821.60308666121489</v>
          </cell>
          <cell r="Y63">
            <v>854.73224338142518</v>
          </cell>
          <cell r="Z63">
            <v>887.86140010163547</v>
          </cell>
        </row>
        <row r="64">
          <cell r="C64">
            <v>15</v>
          </cell>
          <cell r="D64">
            <v>250.7133343317758</v>
          </cell>
          <cell r="E64">
            <v>299.39553517289727</v>
          </cell>
          <cell r="F64">
            <v>348.0777360140188</v>
          </cell>
          <cell r="G64">
            <v>396.75993685514027</v>
          </cell>
          <cell r="H64">
            <v>445.44213769626185</v>
          </cell>
          <cell r="I64">
            <v>494.12433853738327</v>
          </cell>
          <cell r="J64">
            <v>542.80653937850479</v>
          </cell>
          <cell r="K64">
            <v>591.48874021962638</v>
          </cell>
          <cell r="L64">
            <v>640.17094106074785</v>
          </cell>
          <cell r="M64">
            <v>688.85314190186944</v>
          </cell>
          <cell r="N64">
            <v>737.53534274299079</v>
          </cell>
          <cell r="O64">
            <v>786.21754358411238</v>
          </cell>
          <cell r="P64">
            <v>834.89974442523396</v>
          </cell>
          <cell r="Q64">
            <v>883.58194526635543</v>
          </cell>
          <cell r="R64">
            <v>932.2641461074769</v>
          </cell>
          <cell r="S64">
            <v>980.94634694859849</v>
          </cell>
          <cell r="T64">
            <v>1029.62854778972</v>
          </cell>
          <cell r="U64">
            <v>1078.3107486308413</v>
          </cell>
          <cell r="V64">
            <v>1126.9929494719629</v>
          </cell>
          <cell r="W64">
            <v>1175.6751503130845</v>
          </cell>
          <cell r="X64">
            <v>1224.3573511542061</v>
          </cell>
          <cell r="Y64">
            <v>1273.0395519953277</v>
          </cell>
          <cell r="Z64">
            <v>1321.721752836449</v>
          </cell>
        </row>
        <row r="65">
          <cell r="B65">
            <v>32</v>
          </cell>
          <cell r="C65">
            <v>9</v>
          </cell>
          <cell r="D65">
            <v>209.64039669565224</v>
          </cell>
          <cell r="E65">
            <v>253.31547934057977</v>
          </cell>
          <cell r="F65">
            <v>296.99056198550738</v>
          </cell>
          <cell r="G65">
            <v>340.66564463043488</v>
          </cell>
          <cell r="H65">
            <v>384.34072727536244</v>
          </cell>
          <cell r="I65">
            <v>428.01580992029</v>
          </cell>
          <cell r="J65">
            <v>471.69089256521755</v>
          </cell>
          <cell r="K65">
            <v>515.36597521014505</v>
          </cell>
          <cell r="L65">
            <v>559.04105785507261</v>
          </cell>
          <cell r="M65">
            <v>602.71614050000017</v>
          </cell>
          <cell r="N65">
            <v>646.39122314492772</v>
          </cell>
          <cell r="O65">
            <v>690.06630578985528</v>
          </cell>
          <cell r="P65">
            <v>733.74138843478283</v>
          </cell>
          <cell r="Q65">
            <v>777.41647107971039</v>
          </cell>
          <cell r="R65">
            <v>821.09155372463795</v>
          </cell>
          <cell r="S65">
            <v>864.7666363695655</v>
          </cell>
          <cell r="T65">
            <v>908.44171901449306</v>
          </cell>
          <cell r="U65">
            <v>952.11680165942073</v>
          </cell>
          <cell r="V65">
            <v>995.79188430434806</v>
          </cell>
          <cell r="W65">
            <v>1039.4669669492757</v>
          </cell>
          <cell r="X65">
            <v>1083.1420495942032</v>
          </cell>
          <cell r="Y65">
            <v>1126.8171322391308</v>
          </cell>
          <cell r="Z65">
            <v>1170.4922148840585</v>
          </cell>
        </row>
        <row r="66">
          <cell r="C66">
            <v>11</v>
          </cell>
          <cell r="D66">
            <v>246.89930339130439</v>
          </cell>
          <cell r="E66">
            <v>298.33665826449283</v>
          </cell>
          <cell r="F66">
            <v>349.77401313768127</v>
          </cell>
          <cell r="G66">
            <v>401.21136801086965</v>
          </cell>
          <cell r="H66">
            <v>452.64872288405809</v>
          </cell>
          <cell r="I66">
            <v>504.08607775724647</v>
          </cell>
          <cell r="J66">
            <v>555.52343263043497</v>
          </cell>
          <cell r="K66">
            <v>606.96078750362324</v>
          </cell>
          <cell r="L66">
            <v>658.39814237681173</v>
          </cell>
          <cell r="M66">
            <v>709.83549725000012</v>
          </cell>
          <cell r="N66">
            <v>761.27285212318861</v>
          </cell>
          <cell r="O66">
            <v>812.710206996377</v>
          </cell>
          <cell r="P66">
            <v>864.14756186956538</v>
          </cell>
          <cell r="Q66">
            <v>915.58491674275388</v>
          </cell>
          <cell r="R66">
            <v>967.02227161594215</v>
          </cell>
          <cell r="S66">
            <v>1018.4596264891306</v>
          </cell>
          <cell r="T66">
            <v>1069.8969813623191</v>
          </cell>
          <cell r="U66">
            <v>1121.3343362355076</v>
          </cell>
          <cell r="V66">
            <v>1172.7716911086959</v>
          </cell>
          <cell r="W66">
            <v>1224.2090459818842</v>
          </cell>
          <cell r="X66">
            <v>1275.6464008550727</v>
          </cell>
          <cell r="Y66">
            <v>1327.0837557282612</v>
          </cell>
          <cell r="Z66">
            <v>1378.5211106014497</v>
          </cell>
        </row>
        <row r="67">
          <cell r="C67">
            <v>15</v>
          </cell>
          <cell r="D67">
            <v>402.6236704437793</v>
          </cell>
          <cell r="E67">
            <v>480.80302392800826</v>
          </cell>
          <cell r="F67">
            <v>558.98237741223727</v>
          </cell>
          <cell r="G67">
            <v>637.16173089646622</v>
          </cell>
          <cell r="H67">
            <v>715.34108438069529</v>
          </cell>
          <cell r="I67">
            <v>793.52043786492413</v>
          </cell>
          <cell r="J67">
            <v>871.6997913491532</v>
          </cell>
          <cell r="K67">
            <v>949.87914483338227</v>
          </cell>
          <cell r="L67">
            <v>1028.0584983176111</v>
          </cell>
          <cell r="M67">
            <v>1106.2378518018402</v>
          </cell>
          <cell r="N67">
            <v>1184.417205286069</v>
          </cell>
          <cell r="O67">
            <v>1262.5965587702981</v>
          </cell>
          <cell r="P67">
            <v>1340.7759122545272</v>
          </cell>
          <cell r="Q67">
            <v>1418.955265738756</v>
          </cell>
          <cell r="R67">
            <v>1497.1346192229851</v>
          </cell>
          <cell r="S67">
            <v>1575.3139727072141</v>
          </cell>
          <cell r="T67">
            <v>1653.4933261914432</v>
          </cell>
          <cell r="U67">
            <v>1731.672679675672</v>
          </cell>
          <cell r="V67">
            <v>1809.8520331599011</v>
          </cell>
          <cell r="W67">
            <v>1888.0313866441302</v>
          </cell>
          <cell r="X67">
            <v>1966.2107401283592</v>
          </cell>
          <cell r="Y67">
            <v>2044.3900936125883</v>
          </cell>
          <cell r="Z67">
            <v>2122.5694470968169</v>
          </cell>
        </row>
        <row r="68">
          <cell r="C68">
            <v>30</v>
          </cell>
          <cell r="D68">
            <v>458</v>
          </cell>
          <cell r="E68">
            <v>549</v>
          </cell>
          <cell r="F68">
            <v>640</v>
          </cell>
          <cell r="G68">
            <v>731</v>
          </cell>
          <cell r="H68">
            <v>822</v>
          </cell>
          <cell r="I68">
            <v>913</v>
          </cell>
          <cell r="J68">
            <v>1004</v>
          </cell>
          <cell r="K68">
            <v>1095</v>
          </cell>
          <cell r="L68">
            <v>1186</v>
          </cell>
          <cell r="M68">
            <v>1276</v>
          </cell>
          <cell r="N68">
            <v>1367</v>
          </cell>
          <cell r="O68">
            <v>1458</v>
          </cell>
          <cell r="P68">
            <v>1549</v>
          </cell>
          <cell r="Q68">
            <v>1640</v>
          </cell>
          <cell r="R68">
            <v>1731</v>
          </cell>
          <cell r="S68">
            <v>1822</v>
          </cell>
          <cell r="T68">
            <v>1913</v>
          </cell>
          <cell r="U68">
            <v>2004</v>
          </cell>
          <cell r="V68">
            <v>2095</v>
          </cell>
          <cell r="W68">
            <v>2186</v>
          </cell>
          <cell r="X68">
            <v>2277</v>
          </cell>
          <cell r="Y68">
            <v>2368</v>
          </cell>
          <cell r="Z68">
            <v>2459</v>
          </cell>
        </row>
        <row r="69">
          <cell r="C69">
            <v>45</v>
          </cell>
          <cell r="D69">
            <v>803</v>
          </cell>
          <cell r="E69">
            <v>962</v>
          </cell>
          <cell r="F69">
            <v>1122</v>
          </cell>
          <cell r="G69">
            <v>1281</v>
          </cell>
          <cell r="H69">
            <v>1441</v>
          </cell>
          <cell r="I69">
            <v>1600</v>
          </cell>
          <cell r="J69">
            <v>1759</v>
          </cell>
          <cell r="K69">
            <v>1919</v>
          </cell>
          <cell r="L69">
            <v>2078</v>
          </cell>
          <cell r="M69">
            <v>2238</v>
          </cell>
          <cell r="N69">
            <v>2397</v>
          </cell>
          <cell r="O69">
            <v>2557</v>
          </cell>
          <cell r="P69">
            <v>2716</v>
          </cell>
          <cell r="Q69">
            <v>2876</v>
          </cell>
          <cell r="R69">
            <v>3035</v>
          </cell>
          <cell r="S69">
            <v>3195</v>
          </cell>
          <cell r="T69">
            <v>3354</v>
          </cell>
          <cell r="U69">
            <v>3514</v>
          </cell>
          <cell r="V69">
            <v>3673</v>
          </cell>
          <cell r="W69">
            <v>3833</v>
          </cell>
          <cell r="X69">
            <v>3992</v>
          </cell>
          <cell r="Y69">
            <v>4152</v>
          </cell>
          <cell r="Z69">
            <v>4311</v>
          </cell>
        </row>
        <row r="70">
          <cell r="B70">
            <v>42</v>
          </cell>
          <cell r="C70">
            <v>9</v>
          </cell>
          <cell r="D70">
            <v>311.47746877657715</v>
          </cell>
          <cell r="E70">
            <v>371.95853067494164</v>
          </cell>
          <cell r="F70">
            <v>432.43959257330613</v>
          </cell>
          <cell r="G70">
            <v>492.92065447167062</v>
          </cell>
          <cell r="H70">
            <v>553.40171637003516</v>
          </cell>
          <cell r="I70">
            <v>613.88277826839965</v>
          </cell>
          <cell r="J70">
            <v>674.36384016676413</v>
          </cell>
          <cell r="K70">
            <v>734.84490206512874</v>
          </cell>
          <cell r="L70">
            <v>795.32596396349311</v>
          </cell>
          <cell r="M70">
            <v>855.80702586185771</v>
          </cell>
          <cell r="N70">
            <v>916.28808776022208</v>
          </cell>
          <cell r="O70">
            <v>976.76914965858668</v>
          </cell>
          <cell r="P70">
            <v>1037.2502115569512</v>
          </cell>
          <cell r="Q70">
            <v>1097.7312734553157</v>
          </cell>
          <cell r="R70">
            <v>1158.2123353536801</v>
          </cell>
          <cell r="S70">
            <v>1218.6933972520446</v>
          </cell>
          <cell r="T70">
            <v>1279.1744591504093</v>
          </cell>
          <cell r="U70">
            <v>1339.6555210487736</v>
          </cell>
          <cell r="V70">
            <v>1400.1365829471381</v>
          </cell>
          <cell r="W70">
            <v>1460.6176448455026</v>
          </cell>
          <cell r="X70">
            <v>1521.0987067438673</v>
          </cell>
          <cell r="Y70">
            <v>1581.5797686422318</v>
          </cell>
          <cell r="Z70">
            <v>1642.060830540596</v>
          </cell>
        </row>
        <row r="71">
          <cell r="C71">
            <v>11</v>
          </cell>
          <cell r="D71">
            <v>372.24160322137851</v>
          </cell>
          <cell r="E71">
            <v>444.52152617698601</v>
          </cell>
          <cell r="F71">
            <v>516.80144913259346</v>
          </cell>
          <cell r="G71">
            <v>589.08137208820096</v>
          </cell>
          <cell r="H71">
            <v>661.36129504380847</v>
          </cell>
          <cell r="I71">
            <v>733.64121799941586</v>
          </cell>
          <cell r="J71">
            <v>805.92114095502336</v>
          </cell>
          <cell r="K71">
            <v>878.20106391063098</v>
          </cell>
          <cell r="L71">
            <v>950.48098686623837</v>
          </cell>
          <cell r="M71">
            <v>1022.7609098218459</v>
          </cell>
          <cell r="N71">
            <v>1095.0408327774533</v>
          </cell>
          <cell r="O71">
            <v>1167.3207557330609</v>
          </cell>
          <cell r="P71">
            <v>1239.6006786886683</v>
          </cell>
          <cell r="Q71">
            <v>1311.8806016442757</v>
          </cell>
          <cell r="R71">
            <v>1384.1605245998833</v>
          </cell>
          <cell r="S71">
            <v>1456.4404475554909</v>
          </cell>
          <cell r="T71">
            <v>1528.7203705110983</v>
          </cell>
          <cell r="U71">
            <v>1601.0002934667057</v>
          </cell>
          <cell r="V71">
            <v>1673.2802164223131</v>
          </cell>
          <cell r="W71">
            <v>1745.5601393779207</v>
          </cell>
          <cell r="X71">
            <v>1817.8400623335283</v>
          </cell>
          <cell r="Y71">
            <v>1890.1199852891357</v>
          </cell>
          <cell r="Z71">
            <v>1962.3999082447431</v>
          </cell>
        </row>
        <row r="72">
          <cell r="C72">
            <v>15</v>
          </cell>
          <cell r="D72">
            <v>474.94865666037748</v>
          </cell>
          <cell r="E72">
            <v>573.89629346462277</v>
          </cell>
          <cell r="F72">
            <v>672.84393026886823</v>
          </cell>
          <cell r="G72">
            <v>771.79156707311347</v>
          </cell>
          <cell r="H72">
            <v>870.73920387735882</v>
          </cell>
          <cell r="I72">
            <v>969.68684068160405</v>
          </cell>
          <cell r="J72">
            <v>1068.6344774858494</v>
          </cell>
          <cell r="K72">
            <v>1167.5821142900948</v>
          </cell>
          <cell r="L72">
            <v>1266.5297510943401</v>
          </cell>
          <cell r="M72">
            <v>1365.4773878985852</v>
          </cell>
          <cell r="N72">
            <v>1464.4250247028306</v>
          </cell>
          <cell r="O72">
            <v>1563.3726615070761</v>
          </cell>
          <cell r="P72">
            <v>1662.3202983113213</v>
          </cell>
          <cell r="Q72">
            <v>1761.2679351155666</v>
          </cell>
          <cell r="R72">
            <v>1860.2155719198117</v>
          </cell>
          <cell r="S72">
            <v>1959.1632087240573</v>
          </cell>
          <cell r="T72">
            <v>2058.1108455283024</v>
          </cell>
          <cell r="U72">
            <v>2157.058482332548</v>
          </cell>
          <cell r="V72">
            <v>2256.0061191367931</v>
          </cell>
          <cell r="W72">
            <v>2354.9537559410383</v>
          </cell>
          <cell r="X72">
            <v>2453.9013927452838</v>
          </cell>
          <cell r="Y72">
            <v>2552.8490295495294</v>
          </cell>
          <cell r="Z72">
            <v>2651.7966663537745</v>
          </cell>
        </row>
        <row r="73">
          <cell r="C73">
            <v>30</v>
          </cell>
          <cell r="D73">
            <v>803</v>
          </cell>
          <cell r="E73">
            <v>962</v>
          </cell>
          <cell r="F73">
            <v>1122</v>
          </cell>
          <cell r="G73">
            <v>1281</v>
          </cell>
          <cell r="H73">
            <v>1441</v>
          </cell>
          <cell r="I73">
            <v>1600</v>
          </cell>
          <cell r="J73">
            <v>1759</v>
          </cell>
          <cell r="K73">
            <v>1919</v>
          </cell>
          <cell r="L73">
            <v>2078</v>
          </cell>
          <cell r="M73">
            <v>2238</v>
          </cell>
          <cell r="N73">
            <v>2397</v>
          </cell>
          <cell r="O73">
            <v>2557</v>
          </cell>
          <cell r="P73">
            <v>2716</v>
          </cell>
          <cell r="Q73">
            <v>2876</v>
          </cell>
          <cell r="R73">
            <v>3035</v>
          </cell>
          <cell r="S73">
            <v>3195</v>
          </cell>
          <cell r="T73">
            <v>3354</v>
          </cell>
          <cell r="U73">
            <v>3514</v>
          </cell>
          <cell r="V73">
            <v>3673</v>
          </cell>
          <cell r="W73">
            <v>3833</v>
          </cell>
          <cell r="X73">
            <v>3992</v>
          </cell>
          <cell r="Y73">
            <v>4152</v>
          </cell>
          <cell r="Z73">
            <v>4311</v>
          </cell>
        </row>
        <row r="74">
          <cell r="C74">
            <v>45</v>
          </cell>
          <cell r="D74">
            <v>1116</v>
          </cell>
          <cell r="E74">
            <v>1337</v>
          </cell>
          <cell r="F74">
            <v>1559</v>
          </cell>
          <cell r="G74">
            <v>1781</v>
          </cell>
          <cell r="H74">
            <v>2002</v>
          </cell>
          <cell r="I74">
            <v>2224</v>
          </cell>
          <cell r="J74">
            <v>2446</v>
          </cell>
          <cell r="K74">
            <v>2667</v>
          </cell>
          <cell r="L74">
            <v>2889</v>
          </cell>
          <cell r="M74">
            <v>3111</v>
          </cell>
          <cell r="N74">
            <v>3332</v>
          </cell>
          <cell r="O74">
            <v>3554</v>
          </cell>
          <cell r="P74">
            <v>3776</v>
          </cell>
          <cell r="Q74">
            <v>3997</v>
          </cell>
          <cell r="R74">
            <v>4219</v>
          </cell>
          <cell r="S74">
            <v>4441</v>
          </cell>
          <cell r="T74">
            <v>4662</v>
          </cell>
          <cell r="U74">
            <v>4884</v>
          </cell>
          <cell r="V74">
            <v>5106</v>
          </cell>
          <cell r="W74">
            <v>5327</v>
          </cell>
          <cell r="X74">
            <v>5549</v>
          </cell>
          <cell r="Y74">
            <v>5771</v>
          </cell>
          <cell r="Z74">
            <v>5992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4CD32-291D-4DD9-8550-DC769D6977E1}">
  <dimension ref="A1:AH112"/>
  <sheetViews>
    <sheetView showGridLines="0" tabSelected="1" zoomScale="75" zoomScaleNormal="75" zoomScaleSheetLayoutView="70" workbookViewId="0">
      <selection activeCell="B11" sqref="B11:B12"/>
    </sheetView>
  </sheetViews>
  <sheetFormatPr defaultColWidth="8.1796875" defaultRowHeight="21" x14ac:dyDescent="0.4"/>
  <cols>
    <col min="1" max="1" width="5.08984375" style="5" customWidth="1"/>
    <col min="2" max="2" width="8.1796875" style="7" bestFit="1" customWidth="1"/>
    <col min="3" max="3" width="10" style="7" bestFit="1" customWidth="1"/>
    <col min="4" max="5" width="8.1796875" style="7"/>
    <col min="6" max="7" width="7.90625" style="7" customWidth="1"/>
    <col min="8" max="30" width="8.1796875" style="7"/>
    <col min="31" max="31" width="8.1796875" style="7" hidden="1" customWidth="1"/>
    <col min="32" max="33" width="8.1796875" style="7"/>
    <col min="34" max="34" width="0" style="7" hidden="1" customWidth="1"/>
    <col min="35" max="16384" width="8.1796875" style="7"/>
  </cols>
  <sheetData>
    <row r="1" spans="1:34" x14ac:dyDescent="0.4">
      <c r="B1" s="6"/>
      <c r="C1" s="6"/>
      <c r="D1" s="6"/>
      <c r="E1" s="6"/>
      <c r="F1" s="6"/>
      <c r="G1" s="6"/>
      <c r="H1" s="6"/>
      <c r="I1" s="6"/>
      <c r="J1" s="6"/>
      <c r="K1" s="6"/>
      <c r="L1" s="6"/>
      <c r="M1" s="6"/>
      <c r="N1" s="6"/>
      <c r="O1" s="6"/>
      <c r="P1" s="6"/>
      <c r="Q1" s="6"/>
      <c r="R1" s="6"/>
      <c r="S1" s="6"/>
      <c r="T1" s="6"/>
      <c r="U1" s="6"/>
      <c r="V1" s="6"/>
      <c r="W1" s="6"/>
      <c r="X1" s="6"/>
      <c r="Y1" s="6"/>
      <c r="Z1" s="6"/>
      <c r="AA1" s="6"/>
    </row>
    <row r="2" spans="1:34" ht="21.9" customHeight="1" x14ac:dyDescent="0.5">
      <c r="B2" s="8"/>
      <c r="O2" s="9"/>
      <c r="Z2" s="10" t="s">
        <v>14</v>
      </c>
      <c r="AA2" s="4">
        <v>75</v>
      </c>
      <c r="AB2" s="11"/>
      <c r="AC2" s="11"/>
      <c r="AD2" s="11"/>
      <c r="AH2" s="4">
        <f>(AA2+AA3)/2-AA4</f>
        <v>50</v>
      </c>
    </row>
    <row r="3" spans="1:34" ht="24" customHeight="1" x14ac:dyDescent="0.5">
      <c r="O3" s="9"/>
      <c r="Z3" s="10" t="s">
        <v>13</v>
      </c>
      <c r="AA3" s="4">
        <v>65</v>
      </c>
      <c r="AB3" s="11"/>
      <c r="AC3" s="11"/>
      <c r="AD3" s="11"/>
    </row>
    <row r="4" spans="1:34" ht="24" customHeight="1" x14ac:dyDescent="0.5">
      <c r="B4" s="12"/>
      <c r="C4" s="12"/>
      <c r="D4" s="12"/>
      <c r="E4" s="12"/>
      <c r="F4" s="12"/>
      <c r="O4" s="9"/>
      <c r="Z4" s="10" t="s">
        <v>12</v>
      </c>
      <c r="AA4" s="4">
        <v>20</v>
      </c>
      <c r="AB4" s="11"/>
      <c r="AC4" s="11"/>
      <c r="AD4" s="11"/>
    </row>
    <row r="5" spans="1:34" ht="24" customHeight="1" x14ac:dyDescent="0.4">
      <c r="B5" s="12"/>
      <c r="C5" s="12"/>
      <c r="D5" s="12"/>
      <c r="E5" s="12"/>
      <c r="F5" s="12"/>
      <c r="T5" s="13"/>
      <c r="U5" s="13"/>
      <c r="AA5" s="3"/>
      <c r="AB5" s="3"/>
      <c r="AC5" s="3"/>
      <c r="AD5" s="3"/>
    </row>
    <row r="6" spans="1:34" ht="21.75" customHeight="1" x14ac:dyDescent="0.4">
      <c r="J6" s="14" t="s">
        <v>11</v>
      </c>
      <c r="K6" s="14"/>
      <c r="L6" s="14"/>
      <c r="M6" s="14"/>
      <c r="N6" s="14"/>
      <c r="O6" s="14"/>
      <c r="P6" s="14"/>
      <c r="Q6" s="14"/>
      <c r="R6" s="14"/>
      <c r="S6" s="14"/>
      <c r="T6" s="13"/>
      <c r="U6" s="13"/>
      <c r="Z6" s="10" t="s">
        <v>10</v>
      </c>
      <c r="AA6" s="1">
        <v>2000</v>
      </c>
      <c r="AB6" s="15"/>
      <c r="AC6" s="15"/>
      <c r="AD6" s="15"/>
    </row>
    <row r="7" spans="1:34" ht="24" customHeight="1" x14ac:dyDescent="0.4">
      <c r="A7" s="16"/>
      <c r="I7" s="17"/>
      <c r="J7" s="14"/>
      <c r="K7" s="14"/>
      <c r="L7" s="14"/>
      <c r="M7" s="14"/>
      <c r="N7" s="14"/>
      <c r="O7" s="14"/>
      <c r="P7" s="14"/>
      <c r="Q7" s="14"/>
      <c r="R7" s="14"/>
      <c r="S7" s="14"/>
      <c r="T7" s="18"/>
      <c r="V7" s="19" t="e">
        <f>VLOOKUP(AH2,#REF!,3,FALSE)</f>
        <v>#REF!</v>
      </c>
      <c r="Z7" s="10" t="s">
        <v>9</v>
      </c>
      <c r="AA7" s="2">
        <v>0.05</v>
      </c>
      <c r="AC7" s="15"/>
      <c r="AD7" s="15"/>
      <c r="AE7" s="20">
        <f>$AA$6*(1+AA7)</f>
        <v>2100</v>
      </c>
    </row>
    <row r="8" spans="1:34" ht="24" customHeight="1" x14ac:dyDescent="0.4">
      <c r="A8" s="16"/>
      <c r="I8" s="17"/>
      <c r="J8" s="21" t="s">
        <v>8</v>
      </c>
      <c r="K8" s="21"/>
      <c r="L8" s="21"/>
      <c r="M8" s="21"/>
      <c r="N8" s="21"/>
      <c r="O8" s="21"/>
      <c r="P8" s="21"/>
      <c r="Q8" s="21"/>
      <c r="R8" s="21"/>
      <c r="S8" s="21"/>
      <c r="T8" s="22"/>
      <c r="U8" s="22"/>
      <c r="Z8" s="10" t="s">
        <v>7</v>
      </c>
      <c r="AA8" s="2">
        <v>0</v>
      </c>
      <c r="AC8" s="15"/>
      <c r="AD8" s="15"/>
      <c r="AE8" s="20">
        <f>$AA$6*(1-AA8)</f>
        <v>2000</v>
      </c>
    </row>
    <row r="9" spans="1:34" ht="24" customHeight="1" x14ac:dyDescent="0.4">
      <c r="A9" s="16"/>
      <c r="I9" s="17"/>
      <c r="J9" s="17"/>
      <c r="K9" s="22"/>
      <c r="L9" s="22"/>
      <c r="M9" s="22"/>
      <c r="N9" s="22"/>
      <c r="O9" s="22"/>
      <c r="P9" s="22"/>
      <c r="Q9" s="22"/>
      <c r="R9" s="22"/>
      <c r="S9" s="22"/>
      <c r="T9" s="22"/>
      <c r="U9" s="22"/>
      <c r="Z9" s="10" t="s">
        <v>6</v>
      </c>
      <c r="AA9" s="1">
        <v>300</v>
      </c>
      <c r="AB9" s="15"/>
      <c r="AC9" s="15"/>
      <c r="AD9" s="15"/>
    </row>
    <row r="10" spans="1:34" ht="21.9" customHeight="1" x14ac:dyDescent="0.4">
      <c r="A10" s="16"/>
      <c r="B10" s="23"/>
      <c r="G10" s="23"/>
      <c r="AB10" s="15"/>
      <c r="AC10" s="15"/>
      <c r="AD10" s="15"/>
    </row>
    <row r="11" spans="1:34" ht="21.6" customHeight="1" x14ac:dyDescent="0.4">
      <c r="A11" s="16"/>
      <c r="B11" s="24" t="s">
        <v>5</v>
      </c>
      <c r="C11" s="25" t="s">
        <v>4</v>
      </c>
      <c r="D11" s="26" t="s">
        <v>3</v>
      </c>
      <c r="E11" s="27"/>
      <c r="F11" s="27"/>
      <c r="G11" s="27"/>
      <c r="H11" s="27"/>
      <c r="I11" s="27"/>
      <c r="J11" s="27"/>
      <c r="K11" s="27"/>
      <c r="L11" s="27"/>
      <c r="M11" s="27"/>
      <c r="N11" s="27"/>
      <c r="O11" s="27"/>
      <c r="P11" s="27"/>
      <c r="Q11" s="27"/>
      <c r="R11" s="27"/>
      <c r="S11" s="27"/>
      <c r="T11" s="27"/>
      <c r="U11" s="27"/>
      <c r="V11" s="27"/>
      <c r="W11" s="27"/>
      <c r="X11" s="27"/>
      <c r="Y11" s="27"/>
      <c r="Z11" s="27"/>
      <c r="AA11" s="28"/>
      <c r="AB11" s="15"/>
      <c r="AC11" s="15"/>
      <c r="AD11" s="15"/>
    </row>
    <row r="12" spans="1:34" ht="21.6" customHeight="1" x14ac:dyDescent="0.4">
      <c r="A12" s="16"/>
      <c r="B12" s="29"/>
      <c r="C12" s="30"/>
      <c r="D12" s="31">
        <v>60</v>
      </c>
      <c r="E12" s="31">
        <v>70</v>
      </c>
      <c r="F12" s="31">
        <v>80</v>
      </c>
      <c r="G12" s="31">
        <v>90</v>
      </c>
      <c r="H12" s="31">
        <v>100</v>
      </c>
      <c r="I12" s="31">
        <v>110</v>
      </c>
      <c r="J12" s="31">
        <v>120</v>
      </c>
      <c r="K12" s="31">
        <v>130</v>
      </c>
      <c r="L12" s="31">
        <v>140</v>
      </c>
      <c r="M12" s="31">
        <v>150</v>
      </c>
      <c r="N12" s="31">
        <v>160</v>
      </c>
      <c r="O12" s="31">
        <v>170</v>
      </c>
      <c r="P12" s="31">
        <v>180</v>
      </c>
      <c r="Q12" s="31">
        <v>190</v>
      </c>
      <c r="R12" s="31">
        <v>200</v>
      </c>
      <c r="S12" s="31">
        <v>210</v>
      </c>
      <c r="T12" s="31">
        <v>220</v>
      </c>
      <c r="U12" s="31">
        <v>230</v>
      </c>
      <c r="V12" s="31">
        <v>240</v>
      </c>
      <c r="W12" s="31">
        <v>250</v>
      </c>
      <c r="X12" s="31">
        <v>260</v>
      </c>
      <c r="Y12" s="31">
        <v>270</v>
      </c>
      <c r="Z12" s="31">
        <v>280</v>
      </c>
      <c r="AA12" s="31">
        <v>290</v>
      </c>
      <c r="AB12" s="15"/>
      <c r="AC12" s="15"/>
      <c r="AD12" s="15"/>
    </row>
    <row r="13" spans="1:34" ht="21.6" customHeight="1" x14ac:dyDescent="0.4">
      <c r="A13" s="16"/>
      <c r="B13" s="32">
        <v>14</v>
      </c>
      <c r="C13" s="33">
        <v>8</v>
      </c>
      <c r="D13" s="34">
        <f t="shared" ref="D13:AA13" si="0">D58*($AH$2/50)^$AE13</f>
        <v>178.31428571428572</v>
      </c>
      <c r="E13" s="34">
        <f t="shared" si="0"/>
        <v>223.45714285714286</v>
      </c>
      <c r="F13" s="34">
        <f t="shared" si="0"/>
        <v>268.60000000000002</v>
      </c>
      <c r="G13" s="34">
        <f t="shared" si="0"/>
        <v>313.74285714285719</v>
      </c>
      <c r="H13" s="34">
        <f t="shared" si="0"/>
        <v>358.8857142857143</v>
      </c>
      <c r="I13" s="34">
        <f t="shared" si="0"/>
        <v>404.02857142857152</v>
      </c>
      <c r="J13" s="34">
        <f t="shared" si="0"/>
        <v>449.17142857142858</v>
      </c>
      <c r="K13" s="34">
        <f t="shared" si="0"/>
        <v>494.31428571428575</v>
      </c>
      <c r="L13" s="34">
        <f t="shared" si="0"/>
        <v>539.4571428571428</v>
      </c>
      <c r="M13" s="34">
        <f t="shared" si="0"/>
        <v>584.6</v>
      </c>
      <c r="N13" s="34">
        <f t="shared" si="0"/>
        <v>629.74285714285713</v>
      </c>
      <c r="O13" s="34">
        <f t="shared" si="0"/>
        <v>674.88571428571424</v>
      </c>
      <c r="P13" s="34">
        <f t="shared" si="0"/>
        <v>720.02857142857147</v>
      </c>
      <c r="Q13" s="34">
        <f t="shared" si="0"/>
        <v>765.17142857142858</v>
      </c>
      <c r="R13" s="34">
        <f t="shared" si="0"/>
        <v>810.31428571428569</v>
      </c>
      <c r="S13" s="34">
        <f t="shared" si="0"/>
        <v>855.45714285714291</v>
      </c>
      <c r="T13" s="34">
        <f t="shared" si="0"/>
        <v>900.60000000000014</v>
      </c>
      <c r="U13" s="34">
        <f t="shared" si="0"/>
        <v>945.74285714285702</v>
      </c>
      <c r="V13" s="34">
        <f t="shared" si="0"/>
        <v>990.88571428571424</v>
      </c>
      <c r="W13" s="34">
        <f t="shared" si="0"/>
        <v>1036.0285714285715</v>
      </c>
      <c r="X13" s="34">
        <f t="shared" si="0"/>
        <v>1081.1714285714286</v>
      </c>
      <c r="Y13" s="34">
        <f t="shared" si="0"/>
        <v>1126.3142857142859</v>
      </c>
      <c r="Z13" s="34">
        <f t="shared" si="0"/>
        <v>1171.4571428571428</v>
      </c>
      <c r="AA13" s="34">
        <f t="shared" si="0"/>
        <v>1216.5999999999999</v>
      </c>
      <c r="AB13" s="15"/>
      <c r="AC13" s="15"/>
      <c r="AD13" s="15"/>
      <c r="AE13" s="35">
        <v>1.419</v>
      </c>
    </row>
    <row r="14" spans="1:34" ht="21.6" customHeight="1" x14ac:dyDescent="0.4">
      <c r="A14" s="16"/>
      <c r="B14" s="36"/>
      <c r="C14" s="33">
        <v>13</v>
      </c>
      <c r="D14" s="37">
        <f t="shared" ref="D14:AA14" si="1">D59*($AH$2/50)^$AE14</f>
        <v>272.45382031905962</v>
      </c>
      <c r="E14" s="37">
        <f t="shared" si="1"/>
        <v>341.4294710327456</v>
      </c>
      <c r="F14" s="37">
        <f t="shared" si="1"/>
        <v>410.40512174643163</v>
      </c>
      <c r="G14" s="37">
        <f t="shared" si="1"/>
        <v>479.38077246011761</v>
      </c>
      <c r="H14" s="37">
        <f t="shared" si="1"/>
        <v>548.35642317380359</v>
      </c>
      <c r="I14" s="37">
        <f t="shared" si="1"/>
        <v>617.33207388748963</v>
      </c>
      <c r="J14" s="37">
        <f t="shared" si="1"/>
        <v>686.30772460117544</v>
      </c>
      <c r="K14" s="37">
        <f t="shared" si="1"/>
        <v>755.28337531486147</v>
      </c>
      <c r="L14" s="37">
        <f t="shared" si="1"/>
        <v>824.2590260285474</v>
      </c>
      <c r="M14" s="37">
        <f t="shared" si="1"/>
        <v>893.23467674223343</v>
      </c>
      <c r="N14" s="37">
        <f t="shared" si="1"/>
        <v>962.21032745591947</v>
      </c>
      <c r="O14" s="37">
        <f t="shared" si="1"/>
        <v>1031.1859781696053</v>
      </c>
      <c r="P14" s="37">
        <f t="shared" si="1"/>
        <v>1100.1616288832913</v>
      </c>
      <c r="Q14" s="37">
        <f t="shared" si="1"/>
        <v>1169.1372795969774</v>
      </c>
      <c r="R14" s="37">
        <f t="shared" si="1"/>
        <v>1238.1129303106634</v>
      </c>
      <c r="S14" s="37">
        <f t="shared" si="1"/>
        <v>1307.0885810243494</v>
      </c>
      <c r="T14" s="37">
        <f t="shared" si="1"/>
        <v>1376.0642317380355</v>
      </c>
      <c r="U14" s="37">
        <f t="shared" si="1"/>
        <v>1445.039882451721</v>
      </c>
      <c r="V14" s="37">
        <f t="shared" si="1"/>
        <v>1514.0155331654071</v>
      </c>
      <c r="W14" s="37">
        <f t="shared" si="1"/>
        <v>1582.9911838790931</v>
      </c>
      <c r="X14" s="37">
        <f t="shared" si="1"/>
        <v>1651.9668345927792</v>
      </c>
      <c r="Y14" s="37">
        <f t="shared" si="1"/>
        <v>1720.9424853064652</v>
      </c>
      <c r="Z14" s="37">
        <f t="shared" si="1"/>
        <v>1789.918136020151</v>
      </c>
      <c r="AA14" s="37">
        <f t="shared" si="1"/>
        <v>1858.893786733837</v>
      </c>
      <c r="AB14" s="15"/>
      <c r="AC14" s="15"/>
      <c r="AD14" s="15"/>
      <c r="AE14" s="35">
        <v>1.4611000000000001</v>
      </c>
    </row>
    <row r="15" spans="1:34" ht="21.6" customHeight="1" x14ac:dyDescent="0.4">
      <c r="A15" s="16"/>
      <c r="B15" s="36"/>
      <c r="C15" s="33">
        <v>18</v>
      </c>
      <c r="D15" s="37">
        <f t="shared" ref="D15:AA15" si="2">D60*($AH$2/50)^$AE15</f>
        <v>324.49378515952986</v>
      </c>
      <c r="E15" s="38">
        <f t="shared" si="2"/>
        <v>406.64411051637285</v>
      </c>
      <c r="F15" s="38">
        <f t="shared" si="2"/>
        <v>488.79443587321589</v>
      </c>
      <c r="G15" s="38">
        <f t="shared" si="2"/>
        <v>570.94476123005882</v>
      </c>
      <c r="H15" s="38">
        <f t="shared" si="2"/>
        <v>653.09508658690186</v>
      </c>
      <c r="I15" s="38">
        <f t="shared" si="2"/>
        <v>735.2454119437449</v>
      </c>
      <c r="J15" s="38">
        <f t="shared" si="2"/>
        <v>817.39573730058783</v>
      </c>
      <c r="K15" s="38">
        <f t="shared" si="2"/>
        <v>899.54606265743075</v>
      </c>
      <c r="L15" s="38">
        <f t="shared" si="2"/>
        <v>981.69638801427368</v>
      </c>
      <c r="M15" s="38">
        <f t="shared" si="2"/>
        <v>1063.8467133711167</v>
      </c>
      <c r="N15" s="38">
        <f t="shared" si="2"/>
        <v>1145.9970387279598</v>
      </c>
      <c r="O15" s="38">
        <f t="shared" si="2"/>
        <v>1228.1473640848026</v>
      </c>
      <c r="P15" s="38">
        <f t="shared" si="2"/>
        <v>1310.2976894416458</v>
      </c>
      <c r="Q15" s="38">
        <f t="shared" si="2"/>
        <v>1392.4480147984887</v>
      </c>
      <c r="R15" s="38">
        <f t="shared" si="2"/>
        <v>1474.5983401553317</v>
      </c>
      <c r="S15" s="38">
        <f t="shared" si="2"/>
        <v>1556.7486655121747</v>
      </c>
      <c r="T15" s="38">
        <f t="shared" si="2"/>
        <v>1638.8989908690178</v>
      </c>
      <c r="U15" s="38">
        <f t="shared" si="2"/>
        <v>1721.0493162258606</v>
      </c>
      <c r="V15" s="38">
        <f t="shared" si="2"/>
        <v>1803.1996415827036</v>
      </c>
      <c r="W15" s="38">
        <f t="shared" si="2"/>
        <v>1885.3499669395467</v>
      </c>
      <c r="X15" s="38">
        <f t="shared" si="2"/>
        <v>1967.5002922963897</v>
      </c>
      <c r="Y15" s="38">
        <f t="shared" si="2"/>
        <v>2049.650617653233</v>
      </c>
      <c r="Z15" s="38">
        <f t="shared" si="2"/>
        <v>2131.8009430100756</v>
      </c>
      <c r="AA15" s="38">
        <f t="shared" si="2"/>
        <v>2213.9512683669186</v>
      </c>
      <c r="AB15" s="15"/>
      <c r="AC15" s="15"/>
      <c r="AD15" s="15"/>
      <c r="AE15" s="35">
        <v>1.4645999999999999</v>
      </c>
    </row>
    <row r="16" spans="1:34" ht="21.6" customHeight="1" x14ac:dyDescent="0.4">
      <c r="A16" s="16"/>
      <c r="B16" s="36"/>
      <c r="C16" s="33">
        <v>23</v>
      </c>
      <c r="D16" s="39">
        <f t="shared" ref="D16:AA16" si="3">D61*($AH$2/50)^$AE16</f>
        <v>376.53375</v>
      </c>
      <c r="E16" s="39">
        <f t="shared" si="3"/>
        <v>471.85874999999999</v>
      </c>
      <c r="F16" s="39">
        <f t="shared" si="3"/>
        <v>567.18375000000003</v>
      </c>
      <c r="G16" s="39">
        <f t="shared" si="3"/>
        <v>662.50875000000008</v>
      </c>
      <c r="H16" s="39">
        <f t="shared" si="3"/>
        <v>757.83375000000001</v>
      </c>
      <c r="I16" s="39">
        <f t="shared" si="3"/>
        <v>853.15875000000017</v>
      </c>
      <c r="J16" s="39">
        <f t="shared" si="3"/>
        <v>948.48374999999999</v>
      </c>
      <c r="K16" s="39">
        <f t="shared" si="3"/>
        <v>1043.8087499999999</v>
      </c>
      <c r="L16" s="39">
        <f t="shared" si="3"/>
        <v>1139.1337499999997</v>
      </c>
      <c r="M16" s="39">
        <f t="shared" si="3"/>
        <v>1234.45875</v>
      </c>
      <c r="N16" s="39">
        <f t="shared" si="3"/>
        <v>1329.7837500000001</v>
      </c>
      <c r="O16" s="39">
        <f t="shared" si="3"/>
        <v>1425.1087499999999</v>
      </c>
      <c r="P16" s="39">
        <f t="shared" si="3"/>
        <v>1520.4337499999999</v>
      </c>
      <c r="Q16" s="39">
        <f t="shared" si="3"/>
        <v>1615.7587499999997</v>
      </c>
      <c r="R16" s="39">
        <f t="shared" si="3"/>
        <v>1711.08375</v>
      </c>
      <c r="S16" s="39">
        <f t="shared" si="3"/>
        <v>1806.4087500000001</v>
      </c>
      <c r="T16" s="39">
        <f t="shared" si="3"/>
        <v>1901.7337500000001</v>
      </c>
      <c r="U16" s="39">
        <f t="shared" si="3"/>
        <v>1997.0587499999997</v>
      </c>
      <c r="V16" s="39">
        <f t="shared" si="3"/>
        <v>2092.38375</v>
      </c>
      <c r="W16" s="39">
        <f t="shared" si="3"/>
        <v>2187.7087499999998</v>
      </c>
      <c r="X16" s="39">
        <f t="shared" si="3"/>
        <v>2283.0337500000001</v>
      </c>
      <c r="Y16" s="39">
        <f t="shared" si="3"/>
        <v>2378.3587500000003</v>
      </c>
      <c r="Z16" s="39">
        <f t="shared" si="3"/>
        <v>2473.6837499999997</v>
      </c>
      <c r="AA16" s="39">
        <f t="shared" si="3"/>
        <v>2569.00875</v>
      </c>
      <c r="AB16" s="15"/>
      <c r="AC16" s="15"/>
      <c r="AD16" s="15"/>
      <c r="AE16" s="35">
        <v>1.4674</v>
      </c>
    </row>
    <row r="17" spans="1:31" ht="21.6" customHeight="1" x14ac:dyDescent="0.4">
      <c r="A17" s="16"/>
      <c r="B17" s="32">
        <v>19</v>
      </c>
      <c r="C17" s="33">
        <v>8</v>
      </c>
      <c r="D17" s="34">
        <f t="shared" ref="D17:AA17" si="4">D62*($AH$2/50)^$AE17</f>
        <v>267.47142857142859</v>
      </c>
      <c r="E17" s="34">
        <f t="shared" si="4"/>
        <v>335.18571428571425</v>
      </c>
      <c r="F17" s="34">
        <f t="shared" si="4"/>
        <v>402.90000000000003</v>
      </c>
      <c r="G17" s="34">
        <f t="shared" si="4"/>
        <v>470.61428571428576</v>
      </c>
      <c r="H17" s="34">
        <f t="shared" si="4"/>
        <v>538.32857142857142</v>
      </c>
      <c r="I17" s="34">
        <f t="shared" si="4"/>
        <v>606.0428571428572</v>
      </c>
      <c r="J17" s="34">
        <f t="shared" si="4"/>
        <v>673.75714285714287</v>
      </c>
      <c r="K17" s="34">
        <f t="shared" si="4"/>
        <v>741.47142857142853</v>
      </c>
      <c r="L17" s="34">
        <f t="shared" si="4"/>
        <v>809.18571428571408</v>
      </c>
      <c r="M17" s="34">
        <f t="shared" si="4"/>
        <v>876.89999999999986</v>
      </c>
      <c r="N17" s="34">
        <f t="shared" si="4"/>
        <v>944.61428571428564</v>
      </c>
      <c r="O17" s="34">
        <f t="shared" si="4"/>
        <v>1012.3285714285713</v>
      </c>
      <c r="P17" s="34">
        <f t="shared" si="4"/>
        <v>1080.042857142857</v>
      </c>
      <c r="Q17" s="34">
        <f t="shared" si="4"/>
        <v>1147.7571428571428</v>
      </c>
      <c r="R17" s="34">
        <f t="shared" si="4"/>
        <v>1215.4714285714285</v>
      </c>
      <c r="S17" s="34">
        <f t="shared" si="4"/>
        <v>1283.1857142857143</v>
      </c>
      <c r="T17" s="34">
        <f t="shared" si="4"/>
        <v>1350.9</v>
      </c>
      <c r="U17" s="34">
        <f t="shared" si="4"/>
        <v>1418.6142857142854</v>
      </c>
      <c r="V17" s="34">
        <f t="shared" si="4"/>
        <v>1486.3285714285712</v>
      </c>
      <c r="W17" s="34">
        <f t="shared" si="4"/>
        <v>1554.042857142857</v>
      </c>
      <c r="X17" s="34">
        <f t="shared" si="4"/>
        <v>1621.7571428571428</v>
      </c>
      <c r="Y17" s="34">
        <f t="shared" si="4"/>
        <v>1689.4714285714285</v>
      </c>
      <c r="Z17" s="34">
        <f t="shared" si="4"/>
        <v>1757.1857142857141</v>
      </c>
      <c r="AA17" s="34">
        <f t="shared" si="4"/>
        <v>1824.8999999999999</v>
      </c>
      <c r="AB17" s="15"/>
      <c r="AC17" s="15"/>
      <c r="AD17" s="15"/>
      <c r="AE17" s="35">
        <v>1.4191</v>
      </c>
    </row>
    <row r="18" spans="1:31" ht="21.6" customHeight="1" x14ac:dyDescent="0.4">
      <c r="A18" s="16"/>
      <c r="B18" s="36"/>
      <c r="C18" s="33">
        <v>13</v>
      </c>
      <c r="D18" s="37">
        <f t="shared" ref="D18:AA18" si="5">D63*($AH$2/50)^$AE18</f>
        <v>408.68073047858945</v>
      </c>
      <c r="E18" s="37">
        <f t="shared" si="5"/>
        <v>512.14420654911839</v>
      </c>
      <c r="F18" s="37">
        <f t="shared" si="5"/>
        <v>615.60768261964745</v>
      </c>
      <c r="G18" s="37">
        <f t="shared" si="5"/>
        <v>719.07115869017639</v>
      </c>
      <c r="H18" s="37">
        <f t="shared" si="5"/>
        <v>822.53463476070533</v>
      </c>
      <c r="I18" s="37">
        <f t="shared" si="5"/>
        <v>925.99811083123438</v>
      </c>
      <c r="J18" s="37">
        <f t="shared" si="5"/>
        <v>1029.4615869017632</v>
      </c>
      <c r="K18" s="37">
        <f t="shared" si="5"/>
        <v>1132.9250629722922</v>
      </c>
      <c r="L18" s="37">
        <f t="shared" si="5"/>
        <v>1236.3885390428209</v>
      </c>
      <c r="M18" s="37">
        <f t="shared" si="5"/>
        <v>1339.85201511335</v>
      </c>
      <c r="N18" s="37">
        <f t="shared" si="5"/>
        <v>1443.315491183879</v>
      </c>
      <c r="O18" s="37">
        <f t="shared" si="5"/>
        <v>1546.7789672544079</v>
      </c>
      <c r="P18" s="37">
        <f t="shared" si="5"/>
        <v>1650.2424433249369</v>
      </c>
      <c r="Q18" s="37">
        <f t="shared" si="5"/>
        <v>1753.7059193954658</v>
      </c>
      <c r="R18" s="37">
        <f t="shared" si="5"/>
        <v>1857.1693954659947</v>
      </c>
      <c r="S18" s="37">
        <f t="shared" si="5"/>
        <v>1960.6328715365239</v>
      </c>
      <c r="T18" s="37">
        <f t="shared" si="5"/>
        <v>2064.0963476070528</v>
      </c>
      <c r="U18" s="37">
        <f t="shared" si="5"/>
        <v>2167.5598236775813</v>
      </c>
      <c r="V18" s="37">
        <f t="shared" si="5"/>
        <v>2271.0232997481107</v>
      </c>
      <c r="W18" s="37">
        <f t="shared" si="5"/>
        <v>2374.4867758186397</v>
      </c>
      <c r="X18" s="37">
        <f t="shared" si="5"/>
        <v>2477.9502518891686</v>
      </c>
      <c r="Y18" s="37">
        <f t="shared" si="5"/>
        <v>2581.4137279596976</v>
      </c>
      <c r="Z18" s="37">
        <f t="shared" si="5"/>
        <v>2684.8772040302265</v>
      </c>
      <c r="AA18" s="37">
        <f t="shared" si="5"/>
        <v>2788.3406801007554</v>
      </c>
      <c r="AB18" s="15"/>
      <c r="AC18" s="15"/>
      <c r="AD18" s="15"/>
      <c r="AE18" s="35">
        <v>1.4609000000000001</v>
      </c>
    </row>
    <row r="19" spans="1:31" ht="21.6" customHeight="1" x14ac:dyDescent="0.4">
      <c r="A19" s="16"/>
      <c r="B19" s="36"/>
      <c r="C19" s="33">
        <v>18</v>
      </c>
      <c r="D19" s="38">
        <f t="shared" ref="D19:AA19" si="6">D64*($AH$2/50)^$AE19</f>
        <v>486.74067773929477</v>
      </c>
      <c r="E19" s="38">
        <f t="shared" si="6"/>
        <v>609.96616577455927</v>
      </c>
      <c r="F19" s="38">
        <f t="shared" si="6"/>
        <v>733.19165380982383</v>
      </c>
      <c r="G19" s="38">
        <f t="shared" si="6"/>
        <v>856.41714184508828</v>
      </c>
      <c r="H19" s="38">
        <f t="shared" si="6"/>
        <v>979.64262988035273</v>
      </c>
      <c r="I19" s="38">
        <f t="shared" si="6"/>
        <v>1102.8681179156174</v>
      </c>
      <c r="J19" s="38">
        <f t="shared" si="6"/>
        <v>1226.0936059508817</v>
      </c>
      <c r="K19" s="38">
        <f t="shared" si="6"/>
        <v>1349.3190939861461</v>
      </c>
      <c r="L19" s="38">
        <f t="shared" si="6"/>
        <v>1472.5445820214104</v>
      </c>
      <c r="M19" s="38">
        <f t="shared" si="6"/>
        <v>1595.7700700566752</v>
      </c>
      <c r="N19" s="38">
        <f t="shared" si="6"/>
        <v>1718.9955580919398</v>
      </c>
      <c r="O19" s="38">
        <f t="shared" si="6"/>
        <v>1842.2210461272041</v>
      </c>
      <c r="P19" s="38">
        <f t="shared" si="6"/>
        <v>1965.4465341624687</v>
      </c>
      <c r="Q19" s="38">
        <f t="shared" si="6"/>
        <v>2088.672022197733</v>
      </c>
      <c r="R19" s="38">
        <f t="shared" si="6"/>
        <v>2211.8975102329978</v>
      </c>
      <c r="S19" s="38">
        <f t="shared" si="6"/>
        <v>2335.1229982682621</v>
      </c>
      <c r="T19" s="38">
        <f t="shared" si="6"/>
        <v>2458.3484863035269</v>
      </c>
      <c r="U19" s="38">
        <f t="shared" si="6"/>
        <v>2581.5739743387908</v>
      </c>
      <c r="V19" s="38">
        <f t="shared" si="6"/>
        <v>2704.7994623740556</v>
      </c>
      <c r="W19" s="38">
        <f t="shared" si="6"/>
        <v>2828.0249504093199</v>
      </c>
      <c r="X19" s="38">
        <f t="shared" si="6"/>
        <v>2951.2504384445847</v>
      </c>
      <c r="Y19" s="38">
        <f t="shared" si="6"/>
        <v>3074.475926479849</v>
      </c>
      <c r="Z19" s="38">
        <f t="shared" si="6"/>
        <v>3197.7014145151134</v>
      </c>
      <c r="AA19" s="38">
        <f t="shared" si="6"/>
        <v>3320.9269025503777</v>
      </c>
      <c r="AB19" s="15"/>
      <c r="AC19" s="15"/>
      <c r="AD19" s="15"/>
      <c r="AE19" s="35">
        <v>1.4645999999999999</v>
      </c>
    </row>
    <row r="20" spans="1:31" ht="21.6" customHeight="1" x14ac:dyDescent="0.4">
      <c r="A20" s="16"/>
      <c r="B20" s="36"/>
      <c r="C20" s="33">
        <v>23</v>
      </c>
      <c r="D20" s="40">
        <f t="shared" ref="D20:AA20" si="7">D65*($AH$2/50)^$AE20</f>
        <v>561.67154671717174</v>
      </c>
      <c r="E20" s="40">
        <f t="shared" si="7"/>
        <v>703.86687499999994</v>
      </c>
      <c r="F20" s="40">
        <f t="shared" si="7"/>
        <v>846.06220328282836</v>
      </c>
      <c r="G20" s="40">
        <f t="shared" si="7"/>
        <v>988.25753156565656</v>
      </c>
      <c r="H20" s="40">
        <f t="shared" si="7"/>
        <v>1130.4528598484849</v>
      </c>
      <c r="I20" s="40">
        <f t="shared" si="7"/>
        <v>1272.6481881313132</v>
      </c>
      <c r="J20" s="40">
        <f t="shared" si="7"/>
        <v>1414.8435164141413</v>
      </c>
      <c r="K20" s="40">
        <f t="shared" si="7"/>
        <v>1557.0388446969696</v>
      </c>
      <c r="L20" s="40">
        <f t="shared" si="7"/>
        <v>1699.2341729797977</v>
      </c>
      <c r="M20" s="40">
        <f t="shared" si="7"/>
        <v>1841.429501262626</v>
      </c>
      <c r="N20" s="40">
        <f t="shared" si="7"/>
        <v>1983.6248295454543</v>
      </c>
      <c r="O20" s="40">
        <f t="shared" si="7"/>
        <v>2125.8201578282824</v>
      </c>
      <c r="P20" s="40">
        <f t="shared" si="7"/>
        <v>2268.0154861111109</v>
      </c>
      <c r="Q20" s="40">
        <f t="shared" si="7"/>
        <v>2410.210814393939</v>
      </c>
      <c r="R20" s="40">
        <f t="shared" si="7"/>
        <v>2552.4061426767671</v>
      </c>
      <c r="S20" s="40">
        <f t="shared" si="7"/>
        <v>2694.6014709595956</v>
      </c>
      <c r="T20" s="40">
        <f t="shared" si="7"/>
        <v>2836.7967992424242</v>
      </c>
      <c r="U20" s="40">
        <f t="shared" si="7"/>
        <v>2978.9921275252518</v>
      </c>
      <c r="V20" s="40">
        <f t="shared" si="7"/>
        <v>3121.1874558080804</v>
      </c>
      <c r="W20" s="40">
        <f t="shared" si="7"/>
        <v>3263.3827840909084</v>
      </c>
      <c r="X20" s="40">
        <f t="shared" si="7"/>
        <v>3405.578112373737</v>
      </c>
      <c r="Y20" s="40">
        <f t="shared" si="7"/>
        <v>3547.7734406565655</v>
      </c>
      <c r="Z20" s="40">
        <f t="shared" si="7"/>
        <v>3689.9687689393932</v>
      </c>
      <c r="AA20" s="40">
        <f t="shared" si="7"/>
        <v>3832.1640972222217</v>
      </c>
      <c r="AB20" s="15"/>
      <c r="AC20" s="15"/>
      <c r="AD20" s="15"/>
      <c r="AE20" s="35">
        <v>1.4973000000000001</v>
      </c>
    </row>
    <row r="21" spans="1:31" ht="21.6" customHeight="1" x14ac:dyDescent="0.4">
      <c r="A21" s="16"/>
      <c r="B21" s="32">
        <v>24</v>
      </c>
      <c r="C21" s="33">
        <v>8</v>
      </c>
      <c r="D21" s="41">
        <f t="shared" ref="D21:AA21" si="8">D66*($AH$2/50)^$AE21</f>
        <v>372.818718381113</v>
      </c>
      <c r="E21" s="41">
        <f t="shared" si="8"/>
        <v>467.20320404721758</v>
      </c>
      <c r="F21" s="41">
        <f t="shared" si="8"/>
        <v>561.58768971332222</v>
      </c>
      <c r="G21" s="41">
        <f t="shared" si="8"/>
        <v>655.97217537942674</v>
      </c>
      <c r="H21" s="41">
        <f t="shared" si="8"/>
        <v>750.35666104553127</v>
      </c>
      <c r="I21" s="41">
        <f t="shared" si="8"/>
        <v>844.74114671163591</v>
      </c>
      <c r="J21" s="41">
        <f t="shared" si="8"/>
        <v>939.12563237774032</v>
      </c>
      <c r="K21" s="41">
        <f t="shared" si="8"/>
        <v>1033.5101180438448</v>
      </c>
      <c r="L21" s="41">
        <f t="shared" si="8"/>
        <v>1127.8946037099493</v>
      </c>
      <c r="M21" s="41">
        <f t="shared" si="8"/>
        <v>1222.2790893760539</v>
      </c>
      <c r="N21" s="41">
        <f t="shared" si="8"/>
        <v>1316.6635750421585</v>
      </c>
      <c r="O21" s="41">
        <f t="shared" si="8"/>
        <v>1411.0480607082629</v>
      </c>
      <c r="P21" s="41">
        <f t="shared" si="8"/>
        <v>1505.4325463743676</v>
      </c>
      <c r="Q21" s="41">
        <f t="shared" si="8"/>
        <v>1599.8170320404722</v>
      </c>
      <c r="R21" s="41">
        <f t="shared" si="8"/>
        <v>1694.2015177065769</v>
      </c>
      <c r="S21" s="41">
        <f t="shared" si="8"/>
        <v>1788.5860033726815</v>
      </c>
      <c r="T21" s="41">
        <f t="shared" si="8"/>
        <v>1882.9704890387861</v>
      </c>
      <c r="U21" s="41">
        <f t="shared" si="8"/>
        <v>1977.3549747048903</v>
      </c>
      <c r="V21" s="41">
        <f t="shared" si="8"/>
        <v>2071.7394603709949</v>
      </c>
      <c r="W21" s="41">
        <f t="shared" si="8"/>
        <v>2166.1239460370994</v>
      </c>
      <c r="X21" s="41">
        <f t="shared" si="8"/>
        <v>2260.5084317032042</v>
      </c>
      <c r="Y21" s="41">
        <f t="shared" si="8"/>
        <v>2354.8929173693086</v>
      </c>
      <c r="Z21" s="41">
        <f t="shared" si="8"/>
        <v>2449.277403035413</v>
      </c>
      <c r="AA21" s="41">
        <f t="shared" si="8"/>
        <v>2543.6618887015179</v>
      </c>
      <c r="AB21" s="15"/>
      <c r="AC21" s="15"/>
      <c r="AD21" s="15"/>
      <c r="AE21" s="35">
        <v>1.3742000000000001</v>
      </c>
    </row>
    <row r="22" spans="1:31" ht="21.6" customHeight="1" x14ac:dyDescent="0.4">
      <c r="A22" s="16"/>
      <c r="B22" s="36"/>
      <c r="C22" s="33">
        <v>13</v>
      </c>
      <c r="D22" s="37">
        <f t="shared" ref="D22:AA22" si="9">D67*($AH$2/50)^$AE22</f>
        <v>570.59243697478996</v>
      </c>
      <c r="E22" s="37">
        <f t="shared" si="9"/>
        <v>715.04621848739498</v>
      </c>
      <c r="F22" s="37">
        <f t="shared" si="9"/>
        <v>859.50000000000011</v>
      </c>
      <c r="G22" s="37">
        <f t="shared" si="9"/>
        <v>1003.9537815126051</v>
      </c>
      <c r="H22" s="37">
        <f t="shared" si="9"/>
        <v>1148.40756302521</v>
      </c>
      <c r="I22" s="37">
        <f t="shared" si="9"/>
        <v>1292.8613445378153</v>
      </c>
      <c r="J22" s="37">
        <f t="shared" si="9"/>
        <v>1437.3151260504201</v>
      </c>
      <c r="K22" s="37">
        <f t="shared" si="9"/>
        <v>1581.7689075630251</v>
      </c>
      <c r="L22" s="37">
        <f t="shared" si="9"/>
        <v>1726.2226890756301</v>
      </c>
      <c r="M22" s="37">
        <f t="shared" si="9"/>
        <v>1870.6764705882351</v>
      </c>
      <c r="N22" s="37">
        <f t="shared" si="9"/>
        <v>2015.1302521008404</v>
      </c>
      <c r="O22" s="37">
        <f t="shared" si="9"/>
        <v>2159.5840336134452</v>
      </c>
      <c r="P22" s="37">
        <f t="shared" si="9"/>
        <v>2304.0378151260502</v>
      </c>
      <c r="Q22" s="37">
        <f t="shared" si="9"/>
        <v>2448.4915966386552</v>
      </c>
      <c r="R22" s="37">
        <f t="shared" si="9"/>
        <v>2592.9453781512602</v>
      </c>
      <c r="S22" s="37">
        <f t="shared" si="9"/>
        <v>2737.3991596638657</v>
      </c>
      <c r="T22" s="37">
        <f t="shared" si="9"/>
        <v>2881.8529411764707</v>
      </c>
      <c r="U22" s="37">
        <f t="shared" si="9"/>
        <v>3026.3067226890753</v>
      </c>
      <c r="V22" s="37">
        <f t="shared" si="9"/>
        <v>3170.7605042016803</v>
      </c>
      <c r="W22" s="37">
        <f t="shared" si="9"/>
        <v>3315.2142857142858</v>
      </c>
      <c r="X22" s="37">
        <f t="shared" si="9"/>
        <v>3459.6680672268908</v>
      </c>
      <c r="Y22" s="37">
        <f t="shared" si="9"/>
        <v>3604.1218487394958</v>
      </c>
      <c r="Z22" s="37">
        <f t="shared" si="9"/>
        <v>3748.5756302521004</v>
      </c>
      <c r="AA22" s="37">
        <f t="shared" si="9"/>
        <v>3893.0294117647059</v>
      </c>
      <c r="AB22" s="15"/>
      <c r="AC22" s="15"/>
      <c r="AD22" s="15"/>
      <c r="AE22" s="35">
        <v>1.4773000000000001</v>
      </c>
    </row>
    <row r="23" spans="1:31" ht="21.6" customHeight="1" x14ac:dyDescent="0.4">
      <c r="A23" s="16"/>
      <c r="B23" s="36"/>
      <c r="C23" s="33">
        <v>18</v>
      </c>
      <c r="D23" s="38">
        <f t="shared" ref="D23:AA23" si="10">D68*($AH$2/50)^$AE23</f>
        <v>658.70089020456669</v>
      </c>
      <c r="E23" s="38">
        <f t="shared" si="10"/>
        <v>825.46060924369749</v>
      </c>
      <c r="F23" s="38">
        <f t="shared" si="10"/>
        <v>992.2203282828284</v>
      </c>
      <c r="G23" s="38">
        <f t="shared" si="10"/>
        <v>1158.9800473219591</v>
      </c>
      <c r="H23" s="38">
        <f t="shared" si="10"/>
        <v>1325.73976636109</v>
      </c>
      <c r="I23" s="38">
        <f t="shared" si="10"/>
        <v>1492.4994854002209</v>
      </c>
      <c r="J23" s="38">
        <f t="shared" si="10"/>
        <v>1659.2592044393514</v>
      </c>
      <c r="K23" s="38">
        <f t="shared" si="10"/>
        <v>1826.0189234784823</v>
      </c>
      <c r="L23" s="38">
        <f t="shared" si="10"/>
        <v>1992.7786425176128</v>
      </c>
      <c r="M23" s="38">
        <f t="shared" si="10"/>
        <v>2159.5383615567439</v>
      </c>
      <c r="N23" s="38">
        <f t="shared" si="10"/>
        <v>2326.2980805958746</v>
      </c>
      <c r="O23" s="38">
        <f t="shared" si="10"/>
        <v>2493.0577996350053</v>
      </c>
      <c r="P23" s="38">
        <f t="shared" si="10"/>
        <v>2659.8175186741364</v>
      </c>
      <c r="Q23" s="38">
        <f t="shared" si="10"/>
        <v>2826.5772377132666</v>
      </c>
      <c r="R23" s="38">
        <f t="shared" si="10"/>
        <v>2993.3369567523978</v>
      </c>
      <c r="S23" s="38">
        <f t="shared" si="10"/>
        <v>3160.0966757915289</v>
      </c>
      <c r="T23" s="38">
        <f t="shared" si="10"/>
        <v>3326.8563948306596</v>
      </c>
      <c r="U23" s="38">
        <f t="shared" si="10"/>
        <v>3493.6161138697898</v>
      </c>
      <c r="V23" s="38">
        <f t="shared" si="10"/>
        <v>3660.375832908921</v>
      </c>
      <c r="W23" s="38">
        <f t="shared" si="10"/>
        <v>3827.1355519480517</v>
      </c>
      <c r="X23" s="38">
        <f t="shared" si="10"/>
        <v>3993.8952709871828</v>
      </c>
      <c r="Y23" s="38">
        <f t="shared" si="10"/>
        <v>4160.6549900263135</v>
      </c>
      <c r="Z23" s="38">
        <f t="shared" si="10"/>
        <v>4327.4147090654442</v>
      </c>
      <c r="AA23" s="38">
        <f t="shared" si="10"/>
        <v>4494.1744281045749</v>
      </c>
      <c r="AB23" s="15"/>
      <c r="AC23" s="15"/>
      <c r="AD23" s="15"/>
      <c r="AE23" s="35">
        <v>1.4972000000000001</v>
      </c>
    </row>
    <row r="24" spans="1:31" ht="21.6" customHeight="1" x14ac:dyDescent="0.4">
      <c r="A24" s="16"/>
      <c r="B24" s="42"/>
      <c r="C24" s="31">
        <v>23</v>
      </c>
      <c r="D24" s="40">
        <f t="shared" ref="D24:AA24" si="11">D69*($AH$2/50)^$AE24</f>
        <v>746.80934343434342</v>
      </c>
      <c r="E24" s="40">
        <f t="shared" si="11"/>
        <v>935.875</v>
      </c>
      <c r="F24" s="40">
        <f t="shared" si="11"/>
        <v>1124.9406565656566</v>
      </c>
      <c r="G24" s="40">
        <f t="shared" si="11"/>
        <v>1314.0063131313132</v>
      </c>
      <c r="H24" s="40">
        <f t="shared" si="11"/>
        <v>1503.0719696969697</v>
      </c>
      <c r="I24" s="40">
        <f t="shared" si="11"/>
        <v>1692.1376262626266</v>
      </c>
      <c r="J24" s="40">
        <f t="shared" si="11"/>
        <v>1881.2032828282827</v>
      </c>
      <c r="K24" s="40">
        <f t="shared" si="11"/>
        <v>2070.2689393939395</v>
      </c>
      <c r="L24" s="40">
        <f t="shared" si="11"/>
        <v>2259.3345959595954</v>
      </c>
      <c r="M24" s="40">
        <f t="shared" si="11"/>
        <v>2448.4002525252522</v>
      </c>
      <c r="N24" s="40">
        <f t="shared" si="11"/>
        <v>2637.465909090909</v>
      </c>
      <c r="O24" s="40">
        <f t="shared" si="11"/>
        <v>2826.5315656565654</v>
      </c>
      <c r="P24" s="40">
        <f t="shared" si="11"/>
        <v>3015.5972222222222</v>
      </c>
      <c r="Q24" s="40">
        <f t="shared" si="11"/>
        <v>3204.6628787878785</v>
      </c>
      <c r="R24" s="40">
        <f t="shared" si="11"/>
        <v>3393.7285353535349</v>
      </c>
      <c r="S24" s="40">
        <f t="shared" si="11"/>
        <v>3582.7941919191917</v>
      </c>
      <c r="T24" s="40">
        <f t="shared" si="11"/>
        <v>3771.8598484848485</v>
      </c>
      <c r="U24" s="40">
        <f t="shared" si="11"/>
        <v>3960.9255050505044</v>
      </c>
      <c r="V24" s="40">
        <f t="shared" si="11"/>
        <v>4149.9911616161608</v>
      </c>
      <c r="W24" s="40">
        <f t="shared" si="11"/>
        <v>4339.056818181818</v>
      </c>
      <c r="X24" s="40">
        <f t="shared" si="11"/>
        <v>4528.1224747474744</v>
      </c>
      <c r="Y24" s="40">
        <f t="shared" si="11"/>
        <v>4717.1881313131316</v>
      </c>
      <c r="Z24" s="40">
        <f t="shared" si="11"/>
        <v>4906.2537878787871</v>
      </c>
      <c r="AA24" s="40">
        <f t="shared" si="11"/>
        <v>5095.3194444444443</v>
      </c>
      <c r="AB24" s="15"/>
      <c r="AC24" s="15"/>
      <c r="AD24" s="15"/>
      <c r="AE24" s="35">
        <v>1.5125999999999999</v>
      </c>
    </row>
    <row r="25" spans="1:31" ht="24" x14ac:dyDescent="0.4">
      <c r="A25" s="43"/>
      <c r="B25" s="23" t="s">
        <v>15</v>
      </c>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15"/>
      <c r="AC25" s="15"/>
      <c r="AD25" s="15"/>
    </row>
    <row r="26" spans="1:31" ht="21.6" customHeight="1" x14ac:dyDescent="0.4">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15"/>
      <c r="AC26" s="15"/>
      <c r="AD26" s="15"/>
    </row>
    <row r="27" spans="1:31" ht="21.6" customHeight="1" x14ac:dyDescent="0.4">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15"/>
      <c r="AC27" s="15"/>
      <c r="AD27" s="15"/>
    </row>
    <row r="28" spans="1:31" ht="21.6" customHeight="1" x14ac:dyDescent="0.4">
      <c r="A28" s="43"/>
      <c r="B28" s="43"/>
      <c r="C28" s="43"/>
      <c r="D28" s="43"/>
      <c r="E28" s="43"/>
      <c r="F28" s="43"/>
      <c r="G28" s="43"/>
      <c r="H28" s="43"/>
      <c r="I28" s="43"/>
      <c r="J28" s="43"/>
      <c r="U28" s="43"/>
      <c r="V28" s="43"/>
      <c r="W28" s="43"/>
      <c r="X28" s="43"/>
      <c r="Y28" s="43"/>
      <c r="Z28" s="43"/>
      <c r="AA28" s="43"/>
      <c r="AB28" s="15"/>
      <c r="AC28" s="15"/>
      <c r="AD28" s="15"/>
    </row>
    <row r="29" spans="1:31" ht="21.6" customHeight="1" x14ac:dyDescent="0.4">
      <c r="A29" s="43"/>
      <c r="B29" s="43"/>
      <c r="C29" s="43"/>
      <c r="D29" s="43"/>
      <c r="E29" s="43"/>
      <c r="F29" s="43"/>
      <c r="G29" s="43"/>
      <c r="H29" s="43"/>
      <c r="I29" s="43"/>
      <c r="J29" s="43"/>
      <c r="U29" s="43"/>
      <c r="V29" s="43"/>
      <c r="W29" s="43"/>
      <c r="X29" s="43"/>
      <c r="Y29" s="43"/>
      <c r="Z29" s="43"/>
      <c r="AA29" s="43"/>
      <c r="AB29" s="15"/>
      <c r="AC29" s="15"/>
      <c r="AD29" s="15"/>
    </row>
    <row r="30" spans="1:31" ht="21.6" customHeight="1" x14ac:dyDescent="0.4">
      <c r="A30" s="43"/>
      <c r="B30" s="43"/>
      <c r="C30" s="43"/>
      <c r="D30" s="43"/>
      <c r="E30" s="43"/>
      <c r="F30" s="43"/>
      <c r="G30" s="43"/>
      <c r="H30" s="43"/>
      <c r="I30" s="43"/>
      <c r="J30" s="43"/>
      <c r="U30" s="43"/>
      <c r="V30" s="43"/>
      <c r="W30" s="43"/>
      <c r="X30" s="43"/>
      <c r="Y30" s="43"/>
      <c r="Z30" s="43"/>
      <c r="AA30" s="43"/>
      <c r="AB30" s="15"/>
      <c r="AC30" s="15"/>
      <c r="AD30" s="15"/>
    </row>
    <row r="31" spans="1:31" ht="21.6" customHeight="1" x14ac:dyDescent="0.4">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row>
    <row r="32" spans="1:31" ht="21.6" customHeight="1" x14ac:dyDescent="0.4">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row>
    <row r="33" spans="1:30" ht="21.6" customHeight="1" x14ac:dyDescent="0.4">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row>
    <row r="34" spans="1:30" ht="21.6" customHeight="1" x14ac:dyDescent="0.4">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row>
    <row r="35" spans="1:30" ht="21.6" customHeight="1" x14ac:dyDescent="0.4">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row>
    <row r="36" spans="1:30" ht="21.6" customHeight="1" x14ac:dyDescent="0.4">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row>
    <row r="37" spans="1:30" ht="21.6" customHeight="1" x14ac:dyDescent="0.4">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row>
    <row r="38" spans="1:30" ht="21.6" customHeight="1" x14ac:dyDescent="0.4">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row>
    <row r="39" spans="1:30" ht="21.6" customHeight="1" x14ac:dyDescent="0.4">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row>
    <row r="40" spans="1:30" ht="21.6" customHeight="1" x14ac:dyDescent="0.4">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row>
    <row r="41" spans="1:30" ht="21.6" customHeight="1" x14ac:dyDescent="0.4">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row>
    <row r="42" spans="1:30" ht="21.6" customHeight="1" x14ac:dyDescent="0.4">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row>
    <row r="43" spans="1:30" ht="21.6" customHeight="1" x14ac:dyDescent="0.4">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row>
    <row r="44" spans="1:30" ht="21.6" customHeight="1" x14ac:dyDescent="0.4">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row>
    <row r="45" spans="1:30" ht="21.6" customHeight="1" x14ac:dyDescent="0.4">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row>
    <row r="46" spans="1:30" ht="21.6" customHeight="1" x14ac:dyDescent="0.4">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row>
    <row r="47" spans="1:30" ht="21.6" customHeight="1" x14ac:dyDescent="0.4">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row>
    <row r="48" spans="1:30" ht="21.6" customHeight="1" x14ac:dyDescent="0.4">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row>
    <row r="49" spans="1:30" ht="21.6" customHeight="1" x14ac:dyDescent="0.4">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row>
    <row r="50" spans="1:30" ht="21.6" customHeight="1" x14ac:dyDescent="0.4">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51" spans="1:30" ht="21.6" customHeight="1" x14ac:dyDescent="0.4">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row>
    <row r="52" spans="1:30" ht="21.6" customHeight="1" x14ac:dyDescent="0.4">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row>
    <row r="53" spans="1:30" ht="21.6" customHeight="1" x14ac:dyDescent="0.4">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row>
    <row r="54" spans="1:30" ht="21.6" customHeight="1" x14ac:dyDescent="0.4">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row>
    <row r="55" spans="1:30" ht="21.6" customHeight="1" x14ac:dyDescent="0.4"/>
    <row r="56" spans="1:30" ht="21.6" hidden="1" customHeight="1" x14ac:dyDescent="0.4">
      <c r="B56" s="24" t="s">
        <v>2</v>
      </c>
      <c r="C56" s="25" t="s">
        <v>1</v>
      </c>
      <c r="D56" s="26" t="s">
        <v>0</v>
      </c>
      <c r="E56" s="27"/>
      <c r="F56" s="27"/>
      <c r="G56" s="27"/>
      <c r="H56" s="27"/>
      <c r="I56" s="27"/>
      <c r="J56" s="27"/>
      <c r="K56" s="27"/>
      <c r="L56" s="27"/>
      <c r="M56" s="27"/>
      <c r="N56" s="27"/>
      <c r="O56" s="27"/>
      <c r="P56" s="27"/>
      <c r="Q56" s="27"/>
      <c r="R56" s="27"/>
      <c r="S56" s="27"/>
      <c r="T56" s="27"/>
      <c r="U56" s="27"/>
      <c r="V56" s="27"/>
      <c r="W56" s="27"/>
      <c r="X56" s="27"/>
      <c r="Y56" s="27"/>
      <c r="Z56" s="27"/>
      <c r="AA56" s="28"/>
      <c r="AB56" s="44"/>
      <c r="AC56" s="44"/>
      <c r="AD56" s="44"/>
    </row>
    <row r="57" spans="1:30" ht="21.6" hidden="1" customHeight="1" x14ac:dyDescent="0.4">
      <c r="B57" s="29"/>
      <c r="C57" s="30"/>
      <c r="D57" s="31">
        <v>60</v>
      </c>
      <c r="E57" s="31">
        <v>70</v>
      </c>
      <c r="F57" s="31">
        <v>80</v>
      </c>
      <c r="G57" s="31">
        <v>90</v>
      </c>
      <c r="H57" s="31">
        <v>100</v>
      </c>
      <c r="I57" s="31">
        <v>110</v>
      </c>
      <c r="J57" s="31">
        <v>120</v>
      </c>
      <c r="K57" s="31">
        <v>130</v>
      </c>
      <c r="L57" s="31">
        <v>140</v>
      </c>
      <c r="M57" s="31">
        <v>150</v>
      </c>
      <c r="N57" s="31">
        <v>160</v>
      </c>
      <c r="O57" s="31">
        <v>170</v>
      </c>
      <c r="P57" s="31">
        <v>180</v>
      </c>
      <c r="Q57" s="31">
        <v>190</v>
      </c>
      <c r="R57" s="31">
        <v>200</v>
      </c>
      <c r="S57" s="31">
        <v>210</v>
      </c>
      <c r="T57" s="31">
        <v>220</v>
      </c>
      <c r="U57" s="31">
        <v>230</v>
      </c>
      <c r="V57" s="31">
        <v>240</v>
      </c>
      <c r="W57" s="31">
        <v>250</v>
      </c>
      <c r="X57" s="31">
        <v>260</v>
      </c>
      <c r="Y57" s="31">
        <v>270</v>
      </c>
      <c r="Z57" s="31">
        <v>280</v>
      </c>
      <c r="AA57" s="31">
        <v>290</v>
      </c>
      <c r="AB57" s="45"/>
      <c r="AC57" s="45"/>
      <c r="AD57" s="45"/>
    </row>
    <row r="58" spans="1:30" ht="21.6" hidden="1" customHeight="1" x14ac:dyDescent="0.4">
      <c r="B58" s="46">
        <v>15</v>
      </c>
      <c r="C58" s="47">
        <v>8</v>
      </c>
      <c r="D58" s="48">
        <v>178.31428571428572</v>
      </c>
      <c r="E58" s="48">
        <v>223.45714285714286</v>
      </c>
      <c r="F58" s="48">
        <v>268.60000000000002</v>
      </c>
      <c r="G58" s="48">
        <v>313.74285714285719</v>
      </c>
      <c r="H58" s="48">
        <v>358.8857142857143</v>
      </c>
      <c r="I58" s="48">
        <v>404.02857142857152</v>
      </c>
      <c r="J58" s="48">
        <v>449.17142857142858</v>
      </c>
      <c r="K58" s="48">
        <v>494.31428571428575</v>
      </c>
      <c r="L58" s="48">
        <v>539.4571428571428</v>
      </c>
      <c r="M58" s="48">
        <v>584.6</v>
      </c>
      <c r="N58" s="48">
        <v>629.74285714285713</v>
      </c>
      <c r="O58" s="48">
        <v>674.88571428571424</v>
      </c>
      <c r="P58" s="48">
        <v>720.02857142857147</v>
      </c>
      <c r="Q58" s="48">
        <v>765.17142857142858</v>
      </c>
      <c r="R58" s="48">
        <v>810.31428571428569</v>
      </c>
      <c r="S58" s="48">
        <v>855.45714285714291</v>
      </c>
      <c r="T58" s="48">
        <v>900.60000000000014</v>
      </c>
      <c r="U58" s="48">
        <v>945.74285714285702</v>
      </c>
      <c r="V58" s="48">
        <v>990.88571428571424</v>
      </c>
      <c r="W58" s="48">
        <v>1036.0285714285715</v>
      </c>
      <c r="X58" s="48">
        <v>1081.1714285714286</v>
      </c>
      <c r="Y58" s="48">
        <v>1126.3142857142859</v>
      </c>
      <c r="Z58" s="48">
        <v>1171.4571428571428</v>
      </c>
      <c r="AA58" s="48">
        <v>1216.5999999999999</v>
      </c>
      <c r="AB58" s="49"/>
      <c r="AC58" s="49"/>
      <c r="AD58" s="49"/>
    </row>
    <row r="59" spans="1:30" ht="21.6" hidden="1" customHeight="1" x14ac:dyDescent="0.4">
      <c r="B59" s="50"/>
      <c r="C59" s="51">
        <v>13</v>
      </c>
      <c r="D59" s="52">
        <v>272.45382031905962</v>
      </c>
      <c r="E59" s="52">
        <v>341.4294710327456</v>
      </c>
      <c r="F59" s="52">
        <v>410.40512174643163</v>
      </c>
      <c r="G59" s="52">
        <v>479.38077246011761</v>
      </c>
      <c r="H59" s="52">
        <v>548.35642317380359</v>
      </c>
      <c r="I59" s="52">
        <v>617.33207388748963</v>
      </c>
      <c r="J59" s="52">
        <v>686.30772460117544</v>
      </c>
      <c r="K59" s="52">
        <v>755.28337531486147</v>
      </c>
      <c r="L59" s="52">
        <v>824.2590260285474</v>
      </c>
      <c r="M59" s="52">
        <v>893.23467674223343</v>
      </c>
      <c r="N59" s="52">
        <v>962.21032745591947</v>
      </c>
      <c r="O59" s="52">
        <v>1031.1859781696053</v>
      </c>
      <c r="P59" s="52">
        <v>1100.1616288832913</v>
      </c>
      <c r="Q59" s="52">
        <v>1169.1372795969774</v>
      </c>
      <c r="R59" s="52">
        <v>1238.1129303106634</v>
      </c>
      <c r="S59" s="52">
        <v>1307.0885810243494</v>
      </c>
      <c r="T59" s="52">
        <v>1376.0642317380355</v>
      </c>
      <c r="U59" s="52">
        <v>1445.039882451721</v>
      </c>
      <c r="V59" s="52">
        <v>1514.0155331654071</v>
      </c>
      <c r="W59" s="52">
        <v>1582.9911838790931</v>
      </c>
      <c r="X59" s="52">
        <v>1651.9668345927792</v>
      </c>
      <c r="Y59" s="52">
        <v>1720.9424853064652</v>
      </c>
      <c r="Z59" s="52">
        <v>1789.918136020151</v>
      </c>
      <c r="AA59" s="52">
        <v>1858.893786733837</v>
      </c>
      <c r="AB59" s="49"/>
      <c r="AC59" s="49"/>
      <c r="AD59" s="49"/>
    </row>
    <row r="60" spans="1:30" ht="21.6" hidden="1" customHeight="1" x14ac:dyDescent="0.4">
      <c r="B60" s="50"/>
      <c r="C60" s="51">
        <v>18</v>
      </c>
      <c r="D60" s="52">
        <v>324.49378515952986</v>
      </c>
      <c r="E60" s="52">
        <v>406.64411051637285</v>
      </c>
      <c r="F60" s="52">
        <v>488.79443587321589</v>
      </c>
      <c r="G60" s="52">
        <v>570.94476123005882</v>
      </c>
      <c r="H60" s="52">
        <v>653.09508658690186</v>
      </c>
      <c r="I60" s="52">
        <v>735.2454119437449</v>
      </c>
      <c r="J60" s="52">
        <v>817.39573730058783</v>
      </c>
      <c r="K60" s="52">
        <v>899.54606265743075</v>
      </c>
      <c r="L60" s="52">
        <v>981.69638801427368</v>
      </c>
      <c r="M60" s="52">
        <v>1063.8467133711167</v>
      </c>
      <c r="N60" s="52">
        <v>1145.9970387279598</v>
      </c>
      <c r="O60" s="52">
        <v>1228.1473640848026</v>
      </c>
      <c r="P60" s="52">
        <v>1310.2976894416458</v>
      </c>
      <c r="Q60" s="52">
        <v>1392.4480147984887</v>
      </c>
      <c r="R60" s="52">
        <v>1474.5983401553317</v>
      </c>
      <c r="S60" s="52">
        <v>1556.7486655121747</v>
      </c>
      <c r="T60" s="52">
        <v>1638.8989908690178</v>
      </c>
      <c r="U60" s="52">
        <v>1721.0493162258606</v>
      </c>
      <c r="V60" s="52">
        <v>1803.1996415827036</v>
      </c>
      <c r="W60" s="52">
        <v>1885.3499669395467</v>
      </c>
      <c r="X60" s="52">
        <v>1967.5002922963897</v>
      </c>
      <c r="Y60" s="52">
        <v>2049.650617653233</v>
      </c>
      <c r="Z60" s="52">
        <v>2131.8009430100756</v>
      </c>
      <c r="AA60" s="52">
        <v>2213.9512683669186</v>
      </c>
      <c r="AB60" s="49"/>
      <c r="AC60" s="49"/>
      <c r="AD60" s="49"/>
    </row>
    <row r="61" spans="1:30" ht="21.6" hidden="1" customHeight="1" x14ac:dyDescent="0.4">
      <c r="B61" s="53"/>
      <c r="C61" s="54">
        <v>23</v>
      </c>
      <c r="D61" s="55">
        <v>376.53375</v>
      </c>
      <c r="E61" s="55">
        <v>471.85874999999999</v>
      </c>
      <c r="F61" s="55">
        <v>567.18375000000003</v>
      </c>
      <c r="G61" s="55">
        <v>662.50875000000008</v>
      </c>
      <c r="H61" s="55">
        <v>757.83375000000001</v>
      </c>
      <c r="I61" s="55">
        <v>853.15875000000017</v>
      </c>
      <c r="J61" s="55">
        <v>948.48374999999999</v>
      </c>
      <c r="K61" s="55">
        <v>1043.8087499999999</v>
      </c>
      <c r="L61" s="55">
        <v>1139.1337499999997</v>
      </c>
      <c r="M61" s="55">
        <v>1234.45875</v>
      </c>
      <c r="N61" s="55">
        <v>1329.7837500000001</v>
      </c>
      <c r="O61" s="55">
        <v>1425.1087499999999</v>
      </c>
      <c r="P61" s="55">
        <v>1520.4337499999999</v>
      </c>
      <c r="Q61" s="55">
        <v>1615.7587499999997</v>
      </c>
      <c r="R61" s="55">
        <v>1711.08375</v>
      </c>
      <c r="S61" s="55">
        <v>1806.4087500000001</v>
      </c>
      <c r="T61" s="55">
        <v>1901.7337500000001</v>
      </c>
      <c r="U61" s="55">
        <v>1997.0587499999997</v>
      </c>
      <c r="V61" s="55">
        <v>2092.38375</v>
      </c>
      <c r="W61" s="55">
        <v>2187.7087499999998</v>
      </c>
      <c r="X61" s="55">
        <v>2283.0337500000001</v>
      </c>
      <c r="Y61" s="55">
        <v>2378.3587500000003</v>
      </c>
      <c r="Z61" s="55">
        <v>2473.6837499999997</v>
      </c>
      <c r="AA61" s="55">
        <v>2569.00875</v>
      </c>
      <c r="AB61" s="43"/>
      <c r="AC61" s="43"/>
      <c r="AD61" s="43"/>
    </row>
    <row r="62" spans="1:30" ht="21.6" hidden="1" customHeight="1" x14ac:dyDescent="0.4">
      <c r="B62" s="56">
        <v>20</v>
      </c>
      <c r="C62" s="47">
        <v>8</v>
      </c>
      <c r="D62" s="48">
        <v>267.47142857142859</v>
      </c>
      <c r="E62" s="48">
        <v>335.18571428571425</v>
      </c>
      <c r="F62" s="48">
        <v>402.90000000000003</v>
      </c>
      <c r="G62" s="48">
        <v>470.61428571428576</v>
      </c>
      <c r="H62" s="48">
        <v>538.32857142857142</v>
      </c>
      <c r="I62" s="48">
        <v>606.0428571428572</v>
      </c>
      <c r="J62" s="48">
        <v>673.75714285714287</v>
      </c>
      <c r="K62" s="48">
        <v>741.47142857142853</v>
      </c>
      <c r="L62" s="48">
        <v>809.18571428571408</v>
      </c>
      <c r="M62" s="48">
        <v>876.89999999999986</v>
      </c>
      <c r="N62" s="48">
        <v>944.61428571428564</v>
      </c>
      <c r="O62" s="48">
        <v>1012.3285714285713</v>
      </c>
      <c r="P62" s="48">
        <v>1080.042857142857</v>
      </c>
      <c r="Q62" s="48">
        <v>1147.7571428571428</v>
      </c>
      <c r="R62" s="48">
        <v>1215.4714285714285</v>
      </c>
      <c r="S62" s="48">
        <v>1283.1857142857143</v>
      </c>
      <c r="T62" s="48">
        <v>1350.9</v>
      </c>
      <c r="U62" s="48">
        <v>1418.6142857142854</v>
      </c>
      <c r="V62" s="48">
        <v>1486.3285714285712</v>
      </c>
      <c r="W62" s="48">
        <v>1554.042857142857</v>
      </c>
      <c r="X62" s="48">
        <v>1621.7571428571428</v>
      </c>
      <c r="Y62" s="48">
        <v>1689.4714285714285</v>
      </c>
      <c r="Z62" s="48">
        <v>1757.1857142857141</v>
      </c>
      <c r="AA62" s="48">
        <v>1824.8999999999999</v>
      </c>
      <c r="AB62" s="49"/>
      <c r="AC62" s="49"/>
      <c r="AD62" s="49"/>
    </row>
    <row r="63" spans="1:30" ht="21.6" hidden="1" customHeight="1" x14ac:dyDescent="0.4">
      <c r="B63" s="57"/>
      <c r="C63" s="51">
        <v>13</v>
      </c>
      <c r="D63" s="52">
        <v>408.68073047858945</v>
      </c>
      <c r="E63" s="52">
        <v>512.14420654911839</v>
      </c>
      <c r="F63" s="52">
        <v>615.60768261964745</v>
      </c>
      <c r="G63" s="52">
        <v>719.07115869017639</v>
      </c>
      <c r="H63" s="52">
        <v>822.53463476070533</v>
      </c>
      <c r="I63" s="52">
        <v>925.99811083123438</v>
      </c>
      <c r="J63" s="52">
        <v>1029.4615869017632</v>
      </c>
      <c r="K63" s="52">
        <v>1132.9250629722922</v>
      </c>
      <c r="L63" s="52">
        <v>1236.3885390428209</v>
      </c>
      <c r="M63" s="52">
        <v>1339.85201511335</v>
      </c>
      <c r="N63" s="52">
        <v>1443.315491183879</v>
      </c>
      <c r="O63" s="52">
        <v>1546.7789672544079</v>
      </c>
      <c r="P63" s="52">
        <v>1650.2424433249369</v>
      </c>
      <c r="Q63" s="52">
        <v>1753.7059193954658</v>
      </c>
      <c r="R63" s="52">
        <v>1857.1693954659947</v>
      </c>
      <c r="S63" s="52">
        <v>1960.6328715365239</v>
      </c>
      <c r="T63" s="52">
        <v>2064.0963476070528</v>
      </c>
      <c r="U63" s="52">
        <v>2167.5598236775813</v>
      </c>
      <c r="V63" s="52">
        <v>2271.0232997481107</v>
      </c>
      <c r="W63" s="52">
        <v>2374.4867758186397</v>
      </c>
      <c r="X63" s="52">
        <v>2477.9502518891686</v>
      </c>
      <c r="Y63" s="52">
        <v>2581.4137279596976</v>
      </c>
      <c r="Z63" s="52">
        <v>2684.8772040302265</v>
      </c>
      <c r="AA63" s="52">
        <v>2788.3406801007554</v>
      </c>
      <c r="AB63" s="49"/>
      <c r="AC63" s="49"/>
      <c r="AD63" s="49"/>
    </row>
    <row r="64" spans="1:30" ht="21.6" hidden="1" customHeight="1" x14ac:dyDescent="0.4">
      <c r="B64" s="57"/>
      <c r="C64" s="51">
        <v>18</v>
      </c>
      <c r="D64" s="58">
        <v>486.74067773929477</v>
      </c>
      <c r="E64" s="58">
        <v>609.96616577455927</v>
      </c>
      <c r="F64" s="58">
        <v>733.19165380982383</v>
      </c>
      <c r="G64" s="58">
        <v>856.41714184508828</v>
      </c>
      <c r="H64" s="58">
        <v>979.64262988035273</v>
      </c>
      <c r="I64" s="58">
        <v>1102.8681179156174</v>
      </c>
      <c r="J64" s="58">
        <v>1226.0936059508817</v>
      </c>
      <c r="K64" s="58">
        <v>1349.3190939861461</v>
      </c>
      <c r="L64" s="58">
        <v>1472.5445820214104</v>
      </c>
      <c r="M64" s="58">
        <v>1595.7700700566752</v>
      </c>
      <c r="N64" s="58">
        <v>1718.9955580919398</v>
      </c>
      <c r="O64" s="58">
        <v>1842.2210461272041</v>
      </c>
      <c r="P64" s="58">
        <v>1965.4465341624687</v>
      </c>
      <c r="Q64" s="58">
        <v>2088.672022197733</v>
      </c>
      <c r="R64" s="58">
        <v>2211.8975102329978</v>
      </c>
      <c r="S64" s="58">
        <v>2335.1229982682621</v>
      </c>
      <c r="T64" s="58">
        <v>2458.3484863035269</v>
      </c>
      <c r="U64" s="58">
        <v>2581.5739743387908</v>
      </c>
      <c r="V64" s="58">
        <v>2704.7994623740556</v>
      </c>
      <c r="W64" s="58">
        <v>2828.0249504093199</v>
      </c>
      <c r="X64" s="58">
        <v>2951.2504384445847</v>
      </c>
      <c r="Y64" s="58">
        <v>3074.475926479849</v>
      </c>
      <c r="Z64" s="58">
        <v>3197.7014145151134</v>
      </c>
      <c r="AA64" s="58">
        <v>3320.9269025503777</v>
      </c>
      <c r="AB64" s="43"/>
      <c r="AC64" s="43"/>
      <c r="AD64" s="43"/>
    </row>
    <row r="65" spans="2:30" ht="21.6" hidden="1" customHeight="1" x14ac:dyDescent="0.4">
      <c r="B65" s="59"/>
      <c r="C65" s="60">
        <v>23</v>
      </c>
      <c r="D65" s="61">
        <v>561.67154671717174</v>
      </c>
      <c r="E65" s="61">
        <v>703.86687499999994</v>
      </c>
      <c r="F65" s="61">
        <v>846.06220328282836</v>
      </c>
      <c r="G65" s="61">
        <v>988.25753156565656</v>
      </c>
      <c r="H65" s="61">
        <v>1130.4528598484849</v>
      </c>
      <c r="I65" s="61">
        <v>1272.6481881313132</v>
      </c>
      <c r="J65" s="61">
        <v>1414.8435164141413</v>
      </c>
      <c r="K65" s="61">
        <v>1557.0388446969696</v>
      </c>
      <c r="L65" s="61">
        <v>1699.2341729797977</v>
      </c>
      <c r="M65" s="61">
        <v>1841.429501262626</v>
      </c>
      <c r="N65" s="61">
        <v>1983.6248295454543</v>
      </c>
      <c r="O65" s="61">
        <v>2125.8201578282824</v>
      </c>
      <c r="P65" s="61">
        <v>2268.0154861111109</v>
      </c>
      <c r="Q65" s="61">
        <v>2410.210814393939</v>
      </c>
      <c r="R65" s="61">
        <v>2552.4061426767671</v>
      </c>
      <c r="S65" s="61">
        <v>2694.6014709595956</v>
      </c>
      <c r="T65" s="61">
        <v>2836.7967992424242</v>
      </c>
      <c r="U65" s="61">
        <v>2978.9921275252518</v>
      </c>
      <c r="V65" s="61">
        <v>3121.1874558080804</v>
      </c>
      <c r="W65" s="61">
        <v>3263.3827840909084</v>
      </c>
      <c r="X65" s="61">
        <v>3405.578112373737</v>
      </c>
      <c r="Y65" s="61">
        <v>3547.7734406565655</v>
      </c>
      <c r="Z65" s="61">
        <v>3689.9687689393932</v>
      </c>
      <c r="AA65" s="61">
        <v>3832.1640972222217</v>
      </c>
      <c r="AB65" s="43"/>
      <c r="AC65" s="43"/>
      <c r="AD65" s="43"/>
    </row>
    <row r="66" spans="2:30" ht="21.6" hidden="1" customHeight="1" x14ac:dyDescent="0.4">
      <c r="B66" s="62">
        <v>25</v>
      </c>
      <c r="C66" s="63">
        <v>8</v>
      </c>
      <c r="D66" s="64">
        <v>372.818718381113</v>
      </c>
      <c r="E66" s="64">
        <v>467.20320404721758</v>
      </c>
      <c r="F66" s="64">
        <v>561.58768971332222</v>
      </c>
      <c r="G66" s="64">
        <v>655.97217537942674</v>
      </c>
      <c r="H66" s="64">
        <v>750.35666104553127</v>
      </c>
      <c r="I66" s="64">
        <v>844.74114671163591</v>
      </c>
      <c r="J66" s="64">
        <v>939.12563237774032</v>
      </c>
      <c r="K66" s="64">
        <v>1033.5101180438448</v>
      </c>
      <c r="L66" s="64">
        <v>1127.8946037099493</v>
      </c>
      <c r="M66" s="64">
        <v>1222.2790893760539</v>
      </c>
      <c r="N66" s="64">
        <v>1316.6635750421585</v>
      </c>
      <c r="O66" s="64">
        <v>1411.0480607082629</v>
      </c>
      <c r="P66" s="64">
        <v>1505.4325463743676</v>
      </c>
      <c r="Q66" s="64">
        <v>1599.8170320404722</v>
      </c>
      <c r="R66" s="64">
        <v>1694.2015177065769</v>
      </c>
      <c r="S66" s="64">
        <v>1788.5860033726815</v>
      </c>
      <c r="T66" s="64">
        <v>1882.9704890387861</v>
      </c>
      <c r="U66" s="64">
        <v>1977.3549747048903</v>
      </c>
      <c r="V66" s="64">
        <v>2071.7394603709949</v>
      </c>
      <c r="W66" s="64">
        <v>2166.1239460370994</v>
      </c>
      <c r="X66" s="64">
        <v>2260.5084317032042</v>
      </c>
      <c r="Y66" s="64">
        <v>2354.8929173693086</v>
      </c>
      <c r="Z66" s="64">
        <v>2449.277403035413</v>
      </c>
      <c r="AA66" s="64">
        <v>2543.6618887015179</v>
      </c>
      <c r="AB66" s="49"/>
      <c r="AC66" s="49"/>
      <c r="AD66" s="49"/>
    </row>
    <row r="67" spans="2:30" ht="21.6" hidden="1" customHeight="1" x14ac:dyDescent="0.4">
      <c r="B67" s="57"/>
      <c r="C67" s="51">
        <v>13</v>
      </c>
      <c r="D67" s="52">
        <v>570.59243697478996</v>
      </c>
      <c r="E67" s="52">
        <v>715.04621848739498</v>
      </c>
      <c r="F67" s="52">
        <v>859.50000000000011</v>
      </c>
      <c r="G67" s="52">
        <v>1003.9537815126051</v>
      </c>
      <c r="H67" s="52">
        <v>1148.40756302521</v>
      </c>
      <c r="I67" s="52">
        <v>1292.8613445378153</v>
      </c>
      <c r="J67" s="52">
        <v>1437.3151260504201</v>
      </c>
      <c r="K67" s="52">
        <v>1581.7689075630251</v>
      </c>
      <c r="L67" s="52">
        <v>1726.2226890756301</v>
      </c>
      <c r="M67" s="52">
        <v>1870.6764705882351</v>
      </c>
      <c r="N67" s="52">
        <v>2015.1302521008404</v>
      </c>
      <c r="O67" s="52">
        <v>2159.5840336134452</v>
      </c>
      <c r="P67" s="52">
        <v>2304.0378151260502</v>
      </c>
      <c r="Q67" s="52">
        <v>2448.4915966386552</v>
      </c>
      <c r="R67" s="52">
        <v>2592.9453781512602</v>
      </c>
      <c r="S67" s="52">
        <v>2737.3991596638657</v>
      </c>
      <c r="T67" s="52">
        <v>2881.8529411764707</v>
      </c>
      <c r="U67" s="52">
        <v>3026.3067226890753</v>
      </c>
      <c r="V67" s="52">
        <v>3170.7605042016803</v>
      </c>
      <c r="W67" s="52">
        <v>3315.2142857142858</v>
      </c>
      <c r="X67" s="52">
        <v>3459.6680672268908</v>
      </c>
      <c r="Y67" s="52">
        <v>3604.1218487394958</v>
      </c>
      <c r="Z67" s="52">
        <v>3748.5756302521004</v>
      </c>
      <c r="AA67" s="52">
        <v>3893.0294117647059</v>
      </c>
      <c r="AB67" s="49"/>
      <c r="AC67" s="49"/>
      <c r="AD67" s="49"/>
    </row>
    <row r="68" spans="2:30" ht="21.6" hidden="1" customHeight="1" x14ac:dyDescent="0.4">
      <c r="B68" s="57"/>
      <c r="C68" s="51">
        <v>18</v>
      </c>
      <c r="D68" s="58">
        <v>658.70089020456669</v>
      </c>
      <c r="E68" s="58">
        <v>825.46060924369749</v>
      </c>
      <c r="F68" s="58">
        <v>992.2203282828284</v>
      </c>
      <c r="G68" s="58">
        <v>1158.9800473219591</v>
      </c>
      <c r="H68" s="58">
        <v>1325.73976636109</v>
      </c>
      <c r="I68" s="58">
        <v>1492.4994854002209</v>
      </c>
      <c r="J68" s="58">
        <v>1659.2592044393514</v>
      </c>
      <c r="K68" s="58">
        <v>1826.0189234784823</v>
      </c>
      <c r="L68" s="58">
        <v>1992.7786425176128</v>
      </c>
      <c r="M68" s="58">
        <v>2159.5383615567439</v>
      </c>
      <c r="N68" s="58">
        <v>2326.2980805958746</v>
      </c>
      <c r="O68" s="58">
        <v>2493.0577996350053</v>
      </c>
      <c r="P68" s="58">
        <v>2659.8175186741364</v>
      </c>
      <c r="Q68" s="58">
        <v>2826.5772377132666</v>
      </c>
      <c r="R68" s="58">
        <v>2993.3369567523978</v>
      </c>
      <c r="S68" s="58">
        <v>3160.0966757915289</v>
      </c>
      <c r="T68" s="58">
        <v>3326.8563948306596</v>
      </c>
      <c r="U68" s="58">
        <v>3493.6161138697898</v>
      </c>
      <c r="V68" s="58">
        <v>3660.375832908921</v>
      </c>
      <c r="W68" s="58">
        <v>3827.1355519480517</v>
      </c>
      <c r="X68" s="58">
        <v>3993.8952709871828</v>
      </c>
      <c r="Y68" s="58">
        <v>4160.6549900263135</v>
      </c>
      <c r="Z68" s="58">
        <v>4327.4147090654442</v>
      </c>
      <c r="AA68" s="58">
        <v>4494.1744281045749</v>
      </c>
      <c r="AB68" s="43"/>
      <c r="AC68" s="43"/>
      <c r="AD68" s="43"/>
    </row>
    <row r="69" spans="2:30" ht="21.6" hidden="1" customHeight="1" x14ac:dyDescent="0.4">
      <c r="B69" s="59"/>
      <c r="C69" s="60">
        <v>23</v>
      </c>
      <c r="D69" s="61">
        <v>746.80934343434342</v>
      </c>
      <c r="E69" s="61">
        <v>935.875</v>
      </c>
      <c r="F69" s="61">
        <v>1124.9406565656566</v>
      </c>
      <c r="G69" s="61">
        <v>1314.0063131313132</v>
      </c>
      <c r="H69" s="61">
        <v>1503.0719696969697</v>
      </c>
      <c r="I69" s="61">
        <v>1692.1376262626266</v>
      </c>
      <c r="J69" s="61">
        <v>1881.2032828282827</v>
      </c>
      <c r="K69" s="61">
        <v>2070.2689393939395</v>
      </c>
      <c r="L69" s="61">
        <v>2259.3345959595954</v>
      </c>
      <c r="M69" s="61">
        <v>2448.4002525252522</v>
      </c>
      <c r="N69" s="61">
        <v>2637.465909090909</v>
      </c>
      <c r="O69" s="61">
        <v>2826.5315656565654</v>
      </c>
      <c r="P69" s="61">
        <v>3015.5972222222222</v>
      </c>
      <c r="Q69" s="61">
        <v>3204.6628787878785</v>
      </c>
      <c r="R69" s="61">
        <v>3393.7285353535349</v>
      </c>
      <c r="S69" s="61">
        <v>3582.7941919191917</v>
      </c>
      <c r="T69" s="61">
        <v>3771.8598484848485</v>
      </c>
      <c r="U69" s="61">
        <v>3960.9255050505044</v>
      </c>
      <c r="V69" s="61">
        <v>4149.9911616161608</v>
      </c>
      <c r="W69" s="61">
        <v>4339.056818181818</v>
      </c>
      <c r="X69" s="61">
        <v>4528.1224747474744</v>
      </c>
      <c r="Y69" s="61">
        <v>4717.1881313131316</v>
      </c>
      <c r="Z69" s="61">
        <v>4906.2537878787871</v>
      </c>
      <c r="AA69" s="61">
        <v>5095.3194444444443</v>
      </c>
      <c r="AB69" s="43"/>
      <c r="AC69" s="43"/>
      <c r="AD69" s="43"/>
    </row>
    <row r="70" spans="2:30" ht="21.6" customHeight="1" x14ac:dyDescent="0.4"/>
    <row r="71" spans="2:30" ht="21.6" customHeight="1" x14ac:dyDescent="0.4"/>
    <row r="72" spans="2:30" ht="21.6" customHeight="1" x14ac:dyDescent="0.4"/>
    <row r="73" spans="2:30" ht="21.6" customHeight="1" x14ac:dyDescent="0.4"/>
    <row r="74" spans="2:30" ht="21.6" customHeight="1" x14ac:dyDescent="0.4"/>
    <row r="75" spans="2:30" ht="21.6" customHeight="1" x14ac:dyDescent="0.4"/>
    <row r="76" spans="2:30" ht="21.6" customHeight="1" x14ac:dyDescent="0.4"/>
    <row r="77" spans="2:30" ht="21.6" customHeight="1" x14ac:dyDescent="0.4"/>
    <row r="78" spans="2:30" ht="21.6" customHeight="1" x14ac:dyDescent="0.4"/>
    <row r="79" spans="2:30" ht="21.6" customHeight="1" x14ac:dyDescent="0.4"/>
    <row r="80" spans="2:30" ht="21.6" customHeight="1" x14ac:dyDescent="0.4"/>
    <row r="81" s="5" customFormat="1" ht="21.6" customHeight="1" x14ac:dyDescent="0.4"/>
    <row r="82" s="5" customFormat="1" ht="21.6" customHeight="1" x14ac:dyDescent="0.4"/>
    <row r="83" s="5" customFormat="1" ht="21.6" customHeight="1" x14ac:dyDescent="0.4"/>
    <row r="84" s="5" customFormat="1" ht="21.6" customHeight="1" x14ac:dyDescent="0.4"/>
    <row r="85" s="5" customFormat="1" ht="21.6" customHeight="1" x14ac:dyDescent="0.4"/>
    <row r="86" s="5" customFormat="1" ht="21.6" customHeight="1" x14ac:dyDescent="0.4"/>
    <row r="87" s="5" customFormat="1" ht="21.6" customHeight="1" x14ac:dyDescent="0.4"/>
    <row r="88" s="5" customFormat="1" ht="21.6" customHeight="1" x14ac:dyDescent="0.4"/>
    <row r="89" s="5" customFormat="1" ht="21.6" customHeight="1" x14ac:dyDescent="0.4"/>
    <row r="90" s="5" customFormat="1" ht="21.6" customHeight="1" x14ac:dyDescent="0.4"/>
    <row r="91" s="5" customFormat="1" ht="21.6" customHeight="1" x14ac:dyDescent="0.4"/>
    <row r="92" s="5" customFormat="1" ht="21.6" customHeight="1" x14ac:dyDescent="0.4"/>
    <row r="93" s="5" customFormat="1" ht="21.6" customHeight="1" x14ac:dyDescent="0.4"/>
    <row r="94" s="5" customFormat="1" ht="21.6" customHeight="1" x14ac:dyDescent="0.4"/>
    <row r="95" s="5" customFormat="1" ht="21.6" customHeight="1" x14ac:dyDescent="0.4"/>
    <row r="96" s="5" customFormat="1" ht="21.6" customHeight="1" x14ac:dyDescent="0.4"/>
    <row r="97" s="5" customFormat="1" ht="21.6" customHeight="1" x14ac:dyDescent="0.4"/>
    <row r="98" s="5" customFormat="1" ht="21.6" customHeight="1" x14ac:dyDescent="0.4"/>
    <row r="99" s="5" customFormat="1" ht="21.6" customHeight="1" x14ac:dyDescent="0.4"/>
    <row r="100" s="5" customFormat="1" ht="21.6" customHeight="1" x14ac:dyDescent="0.4"/>
    <row r="101" s="5" customFormat="1" ht="21.6" customHeight="1" x14ac:dyDescent="0.4"/>
    <row r="102" s="5" customFormat="1" ht="21.6" customHeight="1" x14ac:dyDescent="0.4"/>
    <row r="103" s="5" customFormat="1" ht="21.6" customHeight="1" x14ac:dyDescent="0.4"/>
    <row r="104" s="5" customFormat="1" ht="21.6" customHeight="1" x14ac:dyDescent="0.4"/>
    <row r="105" s="5" customFormat="1" ht="21.6" customHeight="1" x14ac:dyDescent="0.4"/>
    <row r="106" s="5" customFormat="1" ht="21.6" customHeight="1" x14ac:dyDescent="0.4"/>
    <row r="107" s="5" customFormat="1" ht="21.6" customHeight="1" x14ac:dyDescent="0.4"/>
    <row r="108" s="5" customFormat="1" ht="21.6" customHeight="1" x14ac:dyDescent="0.4"/>
    <row r="109" s="5" customFormat="1" ht="21.6" customHeight="1" x14ac:dyDescent="0.4"/>
    <row r="110" s="5" customFormat="1" ht="21.6" customHeight="1" x14ac:dyDescent="0.4"/>
    <row r="111" s="5" customFormat="1" ht="21.6" customHeight="1" x14ac:dyDescent="0.4"/>
    <row r="112" s="5" customFormat="1" ht="21.6" customHeight="1" x14ac:dyDescent="0.4"/>
  </sheetData>
  <sheetProtection algorithmName="SHA-512" hashValue="u1dXkblI4QsS/rk/+DZGPtFAN9YY7Kf+zFqB/ovQcg0Zvgb2fkxN7cgtYd5CE2SPNkwwOQBdPbeiZmeMrI2IHw==" saltValue="7V5H4xqqSORb6jb57KZ8ZQ==" spinCount="100000" sheet="1" formatCells="0" formatColumns="0" formatRows="0" insertColumns="0" insertRows="0" insertHyperlinks="0" deleteColumns="0" deleteRows="0" sort="0" autoFilter="0" pivotTables="0"/>
  <mergeCells count="14">
    <mergeCell ref="B58:B61"/>
    <mergeCell ref="B62:B65"/>
    <mergeCell ref="B66:B69"/>
    <mergeCell ref="B13:B16"/>
    <mergeCell ref="B17:B20"/>
    <mergeCell ref="B21:B24"/>
    <mergeCell ref="B56:B57"/>
    <mergeCell ref="C56:C57"/>
    <mergeCell ref="D56:AA56"/>
    <mergeCell ref="J6:S7"/>
    <mergeCell ref="J8:S8"/>
    <mergeCell ref="B11:B12"/>
    <mergeCell ref="C11:C12"/>
    <mergeCell ref="D11:AA11"/>
  </mergeCells>
  <conditionalFormatting sqref="D13:AA24">
    <cfRule type="expression" dxfId="1" priority="1">
      <formula>D$12&gt;$AA$9</formula>
    </cfRule>
    <cfRule type="cellIs" dxfId="0" priority="2" operator="between">
      <formula>$AE$7</formula>
      <formula>$AE$8</formula>
    </cfRule>
  </conditionalFormatting>
  <dataValidations count="1">
    <dataValidation type="list" allowBlank="1" showInputMessage="1" showErrorMessage="1" sqref="JD65363 WVP10 WLT10 WBX10 VSB10 VIF10 UYJ10 UON10 UER10 TUV10 TKZ10 TBD10 SRH10 SHL10 RXP10 RNT10 RDX10 QUB10 QKF10 QAJ10 PQN10 PGR10 OWV10 OMZ10 ODD10 NTH10 NJL10 MZP10 MPT10 MFX10 LWB10 LMF10 LCJ10 KSN10 KIR10 JYV10 JOZ10 JFD10 IVH10 ILL10 IBP10 HRT10 HHX10 GYB10 GOF10 GEJ10 FUN10 FKR10 FAV10 EQZ10 EHD10 DXH10 DNL10 DDP10 CTT10 CJX10 CAB10 BQF10 BGJ10 AWN10 AMR10 ACV10 SZ10 JD10 G10 WVP982867 WLT982867 WBX982867 VSB982867 VIF982867 UYJ982867 UON982867 UER982867 TUV982867 TKZ982867 TBD982867 SRH982867 SHL982867 RXP982867 RNT982867 RDX982867 QUB982867 QKF982867 QAJ982867 PQN982867 PGR982867 OWV982867 OMZ982867 ODD982867 NTH982867 NJL982867 MZP982867 MPT982867 MFX982867 LWB982867 LMF982867 LCJ982867 KSN982867 KIR982867 JYV982867 JOZ982867 JFD982867 IVH982867 ILL982867 IBP982867 HRT982867 HHX982867 GYB982867 GOF982867 GEJ982867 FUN982867 FKR982867 FAV982867 EQZ982867 EHD982867 DXH982867 DNL982867 DDP982867 CTT982867 CJX982867 CAB982867 BQF982867 BGJ982867 AWN982867 AMR982867 ACV982867 SZ982867 JD982867 G982867 WVP917331 WLT917331 WBX917331 VSB917331 VIF917331 UYJ917331 UON917331 UER917331 TUV917331 TKZ917331 TBD917331 SRH917331 SHL917331 RXP917331 RNT917331 RDX917331 QUB917331 QKF917331 QAJ917331 PQN917331 PGR917331 OWV917331 OMZ917331 ODD917331 NTH917331 NJL917331 MZP917331 MPT917331 MFX917331 LWB917331 LMF917331 LCJ917331 KSN917331 KIR917331 JYV917331 JOZ917331 JFD917331 IVH917331 ILL917331 IBP917331 HRT917331 HHX917331 GYB917331 GOF917331 GEJ917331 FUN917331 FKR917331 FAV917331 EQZ917331 EHD917331 DXH917331 DNL917331 DDP917331 CTT917331 CJX917331 CAB917331 BQF917331 BGJ917331 AWN917331 AMR917331 ACV917331 SZ917331 JD917331 G917331 WVP851795 WLT851795 WBX851795 VSB851795 VIF851795 UYJ851795 UON851795 UER851795 TUV851795 TKZ851795 TBD851795 SRH851795 SHL851795 RXP851795 RNT851795 RDX851795 QUB851795 QKF851795 QAJ851795 PQN851795 PGR851795 OWV851795 OMZ851795 ODD851795 NTH851795 NJL851795 MZP851795 MPT851795 MFX851795 LWB851795 LMF851795 LCJ851795 KSN851795 KIR851795 JYV851795 JOZ851795 JFD851795 IVH851795 ILL851795 IBP851795 HRT851795 HHX851795 GYB851795 GOF851795 GEJ851795 FUN851795 FKR851795 FAV851795 EQZ851795 EHD851795 DXH851795 DNL851795 DDP851795 CTT851795 CJX851795 CAB851795 BQF851795 BGJ851795 AWN851795 AMR851795 ACV851795 SZ851795 JD851795 G851795 WVP786259 WLT786259 WBX786259 VSB786259 VIF786259 UYJ786259 UON786259 UER786259 TUV786259 TKZ786259 TBD786259 SRH786259 SHL786259 RXP786259 RNT786259 RDX786259 QUB786259 QKF786259 QAJ786259 PQN786259 PGR786259 OWV786259 OMZ786259 ODD786259 NTH786259 NJL786259 MZP786259 MPT786259 MFX786259 LWB786259 LMF786259 LCJ786259 KSN786259 KIR786259 JYV786259 JOZ786259 JFD786259 IVH786259 ILL786259 IBP786259 HRT786259 HHX786259 GYB786259 GOF786259 GEJ786259 FUN786259 FKR786259 FAV786259 EQZ786259 EHD786259 DXH786259 DNL786259 DDP786259 CTT786259 CJX786259 CAB786259 BQF786259 BGJ786259 AWN786259 AMR786259 ACV786259 SZ786259 JD786259 G786259 WVP720723 WLT720723 WBX720723 VSB720723 VIF720723 UYJ720723 UON720723 UER720723 TUV720723 TKZ720723 TBD720723 SRH720723 SHL720723 RXP720723 RNT720723 RDX720723 QUB720723 QKF720723 QAJ720723 PQN720723 PGR720723 OWV720723 OMZ720723 ODD720723 NTH720723 NJL720723 MZP720723 MPT720723 MFX720723 LWB720723 LMF720723 LCJ720723 KSN720723 KIR720723 JYV720723 JOZ720723 JFD720723 IVH720723 ILL720723 IBP720723 HRT720723 HHX720723 GYB720723 GOF720723 GEJ720723 FUN720723 FKR720723 FAV720723 EQZ720723 EHD720723 DXH720723 DNL720723 DDP720723 CTT720723 CJX720723 CAB720723 BQF720723 BGJ720723 AWN720723 AMR720723 ACV720723 SZ720723 JD720723 G720723 WVP655187 WLT655187 WBX655187 VSB655187 VIF655187 UYJ655187 UON655187 UER655187 TUV655187 TKZ655187 TBD655187 SRH655187 SHL655187 RXP655187 RNT655187 RDX655187 QUB655187 QKF655187 QAJ655187 PQN655187 PGR655187 OWV655187 OMZ655187 ODD655187 NTH655187 NJL655187 MZP655187 MPT655187 MFX655187 LWB655187 LMF655187 LCJ655187 KSN655187 KIR655187 JYV655187 JOZ655187 JFD655187 IVH655187 ILL655187 IBP655187 HRT655187 HHX655187 GYB655187 GOF655187 GEJ655187 FUN655187 FKR655187 FAV655187 EQZ655187 EHD655187 DXH655187 DNL655187 DDP655187 CTT655187 CJX655187 CAB655187 BQF655187 BGJ655187 AWN655187 AMR655187 ACV655187 SZ655187 JD655187 G655187 WVP589651 WLT589651 WBX589651 VSB589651 VIF589651 UYJ589651 UON589651 UER589651 TUV589651 TKZ589651 TBD589651 SRH589651 SHL589651 RXP589651 RNT589651 RDX589651 QUB589651 QKF589651 QAJ589651 PQN589651 PGR589651 OWV589651 OMZ589651 ODD589651 NTH589651 NJL589651 MZP589651 MPT589651 MFX589651 LWB589651 LMF589651 LCJ589651 KSN589651 KIR589651 JYV589651 JOZ589651 JFD589651 IVH589651 ILL589651 IBP589651 HRT589651 HHX589651 GYB589651 GOF589651 GEJ589651 FUN589651 FKR589651 FAV589651 EQZ589651 EHD589651 DXH589651 DNL589651 DDP589651 CTT589651 CJX589651 CAB589651 BQF589651 BGJ589651 AWN589651 AMR589651 ACV589651 SZ589651 JD589651 G589651 WVP524115 WLT524115 WBX524115 VSB524115 VIF524115 UYJ524115 UON524115 UER524115 TUV524115 TKZ524115 TBD524115 SRH524115 SHL524115 RXP524115 RNT524115 RDX524115 QUB524115 QKF524115 QAJ524115 PQN524115 PGR524115 OWV524115 OMZ524115 ODD524115 NTH524115 NJL524115 MZP524115 MPT524115 MFX524115 LWB524115 LMF524115 LCJ524115 KSN524115 KIR524115 JYV524115 JOZ524115 JFD524115 IVH524115 ILL524115 IBP524115 HRT524115 HHX524115 GYB524115 GOF524115 GEJ524115 FUN524115 FKR524115 FAV524115 EQZ524115 EHD524115 DXH524115 DNL524115 DDP524115 CTT524115 CJX524115 CAB524115 BQF524115 BGJ524115 AWN524115 AMR524115 ACV524115 SZ524115 JD524115 G524115 WVP458579 WLT458579 WBX458579 VSB458579 VIF458579 UYJ458579 UON458579 UER458579 TUV458579 TKZ458579 TBD458579 SRH458579 SHL458579 RXP458579 RNT458579 RDX458579 QUB458579 QKF458579 QAJ458579 PQN458579 PGR458579 OWV458579 OMZ458579 ODD458579 NTH458579 NJL458579 MZP458579 MPT458579 MFX458579 LWB458579 LMF458579 LCJ458579 KSN458579 KIR458579 JYV458579 JOZ458579 JFD458579 IVH458579 ILL458579 IBP458579 HRT458579 HHX458579 GYB458579 GOF458579 GEJ458579 FUN458579 FKR458579 FAV458579 EQZ458579 EHD458579 DXH458579 DNL458579 DDP458579 CTT458579 CJX458579 CAB458579 BQF458579 BGJ458579 AWN458579 AMR458579 ACV458579 SZ458579 JD458579 G458579 WVP393043 WLT393043 WBX393043 VSB393043 VIF393043 UYJ393043 UON393043 UER393043 TUV393043 TKZ393043 TBD393043 SRH393043 SHL393043 RXP393043 RNT393043 RDX393043 QUB393043 QKF393043 QAJ393043 PQN393043 PGR393043 OWV393043 OMZ393043 ODD393043 NTH393043 NJL393043 MZP393043 MPT393043 MFX393043 LWB393043 LMF393043 LCJ393043 KSN393043 KIR393043 JYV393043 JOZ393043 JFD393043 IVH393043 ILL393043 IBP393043 HRT393043 HHX393043 GYB393043 GOF393043 GEJ393043 FUN393043 FKR393043 FAV393043 EQZ393043 EHD393043 DXH393043 DNL393043 DDP393043 CTT393043 CJX393043 CAB393043 BQF393043 BGJ393043 AWN393043 AMR393043 ACV393043 SZ393043 JD393043 G393043 WVP327507 WLT327507 WBX327507 VSB327507 VIF327507 UYJ327507 UON327507 UER327507 TUV327507 TKZ327507 TBD327507 SRH327507 SHL327507 RXP327507 RNT327507 RDX327507 QUB327507 QKF327507 QAJ327507 PQN327507 PGR327507 OWV327507 OMZ327507 ODD327507 NTH327507 NJL327507 MZP327507 MPT327507 MFX327507 LWB327507 LMF327507 LCJ327507 KSN327507 KIR327507 JYV327507 JOZ327507 JFD327507 IVH327507 ILL327507 IBP327507 HRT327507 HHX327507 GYB327507 GOF327507 GEJ327507 FUN327507 FKR327507 FAV327507 EQZ327507 EHD327507 DXH327507 DNL327507 DDP327507 CTT327507 CJX327507 CAB327507 BQF327507 BGJ327507 AWN327507 AMR327507 ACV327507 SZ327507 JD327507 G327507 WVP261971 WLT261971 WBX261971 VSB261971 VIF261971 UYJ261971 UON261971 UER261971 TUV261971 TKZ261971 TBD261971 SRH261971 SHL261971 RXP261971 RNT261971 RDX261971 QUB261971 QKF261971 QAJ261971 PQN261971 PGR261971 OWV261971 OMZ261971 ODD261971 NTH261971 NJL261971 MZP261971 MPT261971 MFX261971 LWB261971 LMF261971 LCJ261971 KSN261971 KIR261971 JYV261971 JOZ261971 JFD261971 IVH261971 ILL261971 IBP261971 HRT261971 HHX261971 GYB261971 GOF261971 GEJ261971 FUN261971 FKR261971 FAV261971 EQZ261971 EHD261971 DXH261971 DNL261971 DDP261971 CTT261971 CJX261971 CAB261971 BQF261971 BGJ261971 AWN261971 AMR261971 ACV261971 SZ261971 JD261971 G261971 WVP196435 WLT196435 WBX196435 VSB196435 VIF196435 UYJ196435 UON196435 UER196435 TUV196435 TKZ196435 TBD196435 SRH196435 SHL196435 RXP196435 RNT196435 RDX196435 QUB196435 QKF196435 QAJ196435 PQN196435 PGR196435 OWV196435 OMZ196435 ODD196435 NTH196435 NJL196435 MZP196435 MPT196435 MFX196435 LWB196435 LMF196435 LCJ196435 KSN196435 KIR196435 JYV196435 JOZ196435 JFD196435 IVH196435 ILL196435 IBP196435 HRT196435 HHX196435 GYB196435 GOF196435 GEJ196435 FUN196435 FKR196435 FAV196435 EQZ196435 EHD196435 DXH196435 DNL196435 DDP196435 CTT196435 CJX196435 CAB196435 BQF196435 BGJ196435 AWN196435 AMR196435 ACV196435 SZ196435 JD196435 G196435 WVP130899 WLT130899 WBX130899 VSB130899 VIF130899 UYJ130899 UON130899 UER130899 TUV130899 TKZ130899 TBD130899 SRH130899 SHL130899 RXP130899 RNT130899 RDX130899 QUB130899 QKF130899 QAJ130899 PQN130899 PGR130899 OWV130899 OMZ130899 ODD130899 NTH130899 NJL130899 MZP130899 MPT130899 MFX130899 LWB130899 LMF130899 LCJ130899 KSN130899 KIR130899 JYV130899 JOZ130899 JFD130899 IVH130899 ILL130899 IBP130899 HRT130899 HHX130899 GYB130899 GOF130899 GEJ130899 FUN130899 FKR130899 FAV130899 EQZ130899 EHD130899 DXH130899 DNL130899 DDP130899 CTT130899 CJX130899 CAB130899 BQF130899 BGJ130899 AWN130899 AMR130899 ACV130899 SZ130899 JD130899 G130899 WVP65363 WLT65363 WBX65363 VSB65363 VIF65363 UYJ65363 UON65363 UER65363 TUV65363 TKZ65363 TBD65363 SRH65363 SHL65363 RXP65363 RNT65363 RDX65363 QUB65363 QKF65363 QAJ65363 PQN65363 PGR65363 OWV65363 OMZ65363 ODD65363 NTH65363 NJL65363 MZP65363 MPT65363 MFX65363 LWB65363 LMF65363 LCJ65363 KSN65363 KIR65363 JYV65363 JOZ65363 JFD65363 IVH65363 ILL65363 IBP65363 HRT65363 HHX65363 GYB65363 GOF65363 GEJ65363 FUN65363 FKR65363 FAV65363 EQZ65363 EHD65363 DXH65363 DNL65363 DDP65363 CTT65363 CJX65363 CAB65363 BQF65363 BGJ65363 AWN65363 AMR65363 ACV65363 SZ65363 G65363" xr:uid="{96AD38CF-90B9-449E-9F8F-67C332D0CDA1}">
      <formula1>#REF!</formula1>
    </dataValidation>
  </dataValidations>
  <printOptions horizontalCentered="1"/>
  <pageMargins left="0.51181102362204722" right="0.51181102362204722" top="0.55118110236220474" bottom="0.35433070866141736" header="0.31496062992125984" footer="0.31496062992125984"/>
  <pageSetup scale="48" orientation="landscape" verticalDpi="0" r:id="rId1"/>
  <colBreaks count="1" manualBreakCount="1">
    <brk id="27" max="69" man="1"/>
  </colBreaks>
  <ignoredErrors>
    <ignoredError sqref="D13:AA24"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SC select</vt:lpstr>
      <vt:lpstr>'SC select'!Print_Area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Donatas Grigonis</dc:creator>
  <cp:lastModifiedBy>Edita Edita</cp:lastModifiedBy>
  <dcterms:created xsi:type="dcterms:W3CDTF">2026-01-10T19:44:14Z</dcterms:created>
  <dcterms:modified xsi:type="dcterms:W3CDTF">2026-02-26T09:33:20Z</dcterms:modified>
</cp:coreProperties>
</file>